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Inventario general" sheetId="2" state="visible" r:id="rId4"/>
    <sheet name="Recuento cíclico" sheetId="3" state="visible" r:id="rId5"/>
    <sheet name="Ajustes y discrepancias" sheetId="4" state="visible" r:id="rId6"/>
    <sheet name="Dashboard" sheetId="5" state="visible" r:id="rId7"/>
  </sheets>
  <definedNames>
    <definedName function="false" hidden="true" localSheetId="3" name="_xlnm._FilterDatabase" vbProcedure="false">'Ajustes y discrepancias'!$A$4:$L$504</definedName>
    <definedName function="false" hidden="true" localSheetId="1" name="_xlnm._FilterDatabase" vbProcedure="false">'Inventario general'!$A$4:$O$504</definedName>
    <definedName function="false" hidden="true" localSheetId="2" name="_xlnm._FilterDatabase" vbProcedure="false">'Recuento cíclico'!$A$4:$I$504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<sst xmlns="http://schemas.openxmlformats.org/spreadsheetml/2006/main" count="145" uniqueCount="127">
  <si>
    <t xml:space="preserve">Plantilla de inventario de almacén</t>
  </si>
  <si>
    <t xml:space="preserve">Estructura: inventario general, recuento cíclico, ajustes y discrepancias y dashboard básico con KPIs.</t>
  </si>
  <si>
    <t xml:space="preserve">Cómo usarla</t>
  </si>
  <si>
    <t xml:space="preserve">1. Inventario general</t>
  </si>
  <si>
    <t xml:space="preserve">Registra cada referencia: código, descripción, cantidad física, unidad, ubicación (pasillo, estantería, hueco), precio de coste y estado. El valor total se calcula solo.</t>
  </si>
  <si>
    <t xml:space="preserve">2. Recuento cíclico</t>
  </si>
  <si>
    <t xml:space="preserve">Anota los recuentos parciales: código, cantidad en sistema y cantidad contada. La descripción y la ubicación se rellenan desde el inventario general; las diferencias se marcan en rojo.</t>
  </si>
  <si>
    <t xml:space="preserve">3. Ajustes y discrepancias</t>
  </si>
  <si>
    <t xml:space="preserve">Registra cada diferencia entre stock físico y sistema, su causa y si el stock ya se ha ajustado. Coste y valor de la diferencia se calculan solos.</t>
  </si>
  <si>
    <t xml:space="preserve">4. Dashboard</t>
  </si>
  <si>
    <t xml:space="preserve">Introduce en las celdas amarillas el coste de ventas, el inventario inicial y el consumo diario. Exactitud, rotación y cobertura se calculan con las fórmulas del artículo.</t>
  </si>
  <si>
    <t xml:space="preserve">Leyenda de colores</t>
  </si>
  <si>
    <t xml:space="preserve">Texto azul</t>
  </si>
  <si>
    <t xml:space="preserve">Celdas que debes rellenar.</t>
  </si>
  <si>
    <t xml:space="preserve">Fondo gris, texto negro</t>
  </si>
  <si>
    <t xml:space="preserve">Fórmulas: no las sobrescribas.</t>
  </si>
  <si>
    <t xml:space="preserve">Fondo verde</t>
  </si>
  <si>
    <t xml:space="preserve">Filas de ejemplo (H001 y F010, del artículo). Sustitúyelas o bórralas antes de empezar: cuentan en los totales.</t>
  </si>
  <si>
    <t xml:space="preserve">Fondo amarillo</t>
  </si>
  <si>
    <t xml:space="preserve">Datos que introduces en el dashboard.</t>
  </si>
  <si>
    <t xml:space="preserve">Supuestos y límites</t>
  </si>
  <si>
    <t xml:space="preserve">Filas disponibles</t>
  </si>
  <si>
    <t xml:space="preserve">Las fórmulas están preparadas para 500 filas (5 a 504) en cada hoja. Si necesitas más, copia la última fila hacia abajo y amplía los rangos del dashboard.</t>
  </si>
  <si>
    <t xml:space="preserve">Códigos</t>
  </si>
  <si>
    <t xml:space="preserve">El código debe ser idéntico al de «Inventario general» (sin espacios de más); si no, la descripción mostrará «Código no encontrado».</t>
  </si>
  <si>
    <t xml:space="preserve">Rotación</t>
  </si>
  <si>
    <t xml:space="preserve">Usa el promedio simple entre inventario inicial y final. Con datos mensuales o trimestrales, usa el coste de ventas del mismo periodo.</t>
  </si>
  <si>
    <t xml:space="preserve">Exactitud</t>
  </si>
  <si>
    <t xml:space="preserve">Según el artículo: (inventario físico / inventario registrado) × 100. Sobrantes y faltantes en referencias distintas se compensan; por eso se añade el % de referencias sin diferencia.</t>
  </si>
  <si>
    <t xml:space="preserve">Valoración contable</t>
  </si>
  <si>
    <t xml:space="preserve">La plantilla calcula valor = cantidad × coste. No aplica un método de valoración (PMP, FIFO…); esa valoración se hace en el ERP o en contabilidad.</t>
  </si>
  <si>
    <t xml:space="preserve">Inventario general del almacén</t>
  </si>
  <si>
    <t xml:space="preserve">Rellena las celdas con texto azul. Las columnas grises (Valor total) se calculan solas. Las filas verdes 5–6 son ejemplo: sustitúyelas o bórralas.</t>
  </si>
  <si>
    <t xml:space="preserve">Valor total del inventario:</t>
  </si>
  <si>
    <t xml:space="preserve">Valor total por referencia = cantidad × coste. Añade número de serie, lote, caducidad y responsable solo si lo necesitas para la trazabilidad.</t>
  </si>
  <si>
    <t xml:space="preserve">Código / referencia</t>
  </si>
  <si>
    <t xml:space="preserve">Descripción</t>
  </si>
  <si>
    <t xml:space="preserve">Cantidad física</t>
  </si>
  <si>
    <t xml:space="preserve">Unidad</t>
  </si>
  <si>
    <t xml:space="preserve">Pasillo</t>
  </si>
  <si>
    <t xml:space="preserve">Estantería</t>
  </si>
  <si>
    <t xml:space="preserve">Hueco</t>
  </si>
  <si>
    <t xml:space="preserve">Precio de coste (€)</t>
  </si>
  <si>
    <t xml:space="preserve">Precio de venta (€, opcional)</t>
  </si>
  <si>
    <t xml:space="preserve">Valor total (€)</t>
  </si>
  <si>
    <t xml:space="preserve">Estado</t>
  </si>
  <si>
    <t xml:space="preserve">Nº de serie</t>
  </si>
  <si>
    <t xml:space="preserve">Lote</t>
  </si>
  <si>
    <t xml:space="preserve">Fecha de caducidad</t>
  </si>
  <si>
    <t xml:space="preserve">Responsable</t>
  </si>
  <si>
    <t xml:space="preserve">H001</t>
  </si>
  <si>
    <t xml:space="preserve">Martillo perforador SDS-Max</t>
  </si>
  <si>
    <t xml:space="preserve">ud</t>
  </si>
  <si>
    <t xml:space="preserve">1</t>
  </si>
  <si>
    <t xml:space="preserve">A</t>
  </si>
  <si>
    <t xml:space="preserve">2</t>
  </si>
  <si>
    <t xml:space="preserve">Nuevo</t>
  </si>
  <si>
    <t xml:space="preserve">Almacén central</t>
  </si>
  <si>
    <t xml:space="preserve">F010</t>
  </si>
  <si>
    <t xml:space="preserve">Generador eléctrico 5 kVA</t>
  </si>
  <si>
    <t xml:space="preserve">Ext.</t>
  </si>
  <si>
    <t xml:space="preserve">B</t>
  </si>
  <si>
    <t xml:space="preserve">Jefe de obra</t>
  </si>
  <si>
    <t xml:space="preserve">Recuento cíclico</t>
  </si>
  <si>
    <t xml:space="preserve">Registra cada recuento parcial. Escribe el código y la descripción y la ubicación se rellenan desde «Inventario general». Las filas verdes 5–6 son ejemplo.</t>
  </si>
  <si>
    <t xml:space="preserve">Fecha del recuento</t>
  </si>
  <si>
    <t xml:space="preserve">Ubicación (pasillo-estantería-hueco)</t>
  </si>
  <si>
    <t xml:space="preserve">Cantidad en sistema</t>
  </si>
  <si>
    <t xml:space="preserve">Cantidad contada</t>
  </si>
  <si>
    <t xml:space="preserve">Diferencia (contada − sistema)</t>
  </si>
  <si>
    <t xml:space="preserve">Contado por</t>
  </si>
  <si>
    <t xml:space="preserve">Observaciones</t>
  </si>
  <si>
    <t xml:space="preserve">Ana</t>
  </si>
  <si>
    <t xml:space="preserve">Sin diferencias</t>
  </si>
  <si>
    <t xml:space="preserve">Falta 1 unidad; revisar salida a obra</t>
  </si>
  <si>
    <t xml:space="preserve">Ajustes y discrepancias</t>
  </si>
  <si>
    <t xml:space="preserve">Anota aquí cada diferencia entre stock físico y sistema, su causa y si ya se ha ajustado. La fila verde 5 es ejemplo.</t>
  </si>
  <si>
    <t xml:space="preserve">Fecha</t>
  </si>
  <si>
    <t xml:space="preserve">Diferencia (física − sistema)</t>
  </si>
  <si>
    <t xml:space="preserve">Coste unitario (€)</t>
  </si>
  <si>
    <t xml:space="preserve">Valor de la diferencia (€)</t>
  </si>
  <si>
    <t xml:space="preserve">Causa</t>
  </si>
  <si>
    <t xml:space="preserve">¿Stock ajustado en el sistema?</t>
  </si>
  <si>
    <t xml:space="preserve">Error de registro</t>
  </si>
  <si>
    <t xml:space="preserve">Sí</t>
  </si>
  <si>
    <t xml:space="preserve">Salida a obra sin registrar</t>
  </si>
  <si>
    <t xml:space="preserve">Dashboard básico de KPIs</t>
  </si>
  <si>
    <t xml:space="preserve">Celdas amarillas: introduce tus datos. El resto se calcula desde las otras hojas.</t>
  </si>
  <si>
    <t xml:space="preserve">Resumen del inventario</t>
  </si>
  <si>
    <t xml:space="preserve">Referencias registradas</t>
  </si>
  <si>
    <t xml:space="preserve">Unidades en stock (cantidad física total)</t>
  </si>
  <si>
    <t xml:space="preserve">Valor total del inventario (€)</t>
  </si>
  <si>
    <t xml:space="preserve">Exactitud de inventario</t>
  </si>
  <si>
    <t xml:space="preserve">Inventario físico (unidades contadas)</t>
  </si>
  <si>
    <t xml:space="preserve">Suma de «Cantidad contada» en Recuento cíclico.</t>
  </si>
  <si>
    <t xml:space="preserve">Inventario registrado (unidades en sistema)</t>
  </si>
  <si>
    <t xml:space="preserve">Suma de «Cantidad en sistema» en Recuento cíclico.</t>
  </si>
  <si>
    <t xml:space="preserve">Exactitud de inventario = (físico / registrado) × 100</t>
  </si>
  <si>
    <t xml:space="preserve">Fórmula del artículo. Un valor cercano al 100 % indica buen control. Ojo: sobrantes y faltantes en referencias distintas se compensan.</t>
  </si>
  <si>
    <t xml:space="preserve">Referencias contadas sin diferencia (%)</t>
  </si>
  <si>
    <t xml:space="preserve">Complemento: no se compensan errores entre referencias. No forma parte de la fórmula del artículo.</t>
  </si>
  <si>
    <t xml:space="preserve">Valor neto de las diferencias registradas (€)</t>
  </si>
  <si>
    <t xml:space="preserve">Suma de «Valor de la diferencia» en Ajustes y discrepancias (negativo = faltante).</t>
  </si>
  <si>
    <t xml:space="preserve">Rotación de inventario</t>
  </si>
  <si>
    <t xml:space="preserve">Coste de ventas / consumo del periodo (€)</t>
  </si>
  <si>
    <t xml:space="preserve">Introduce el coste de las mercancías vendidas o consumidas en el periodo analizado (p. ej. un año).</t>
  </si>
  <si>
    <t xml:space="preserve">Inventario inicial del periodo (€)</t>
  </si>
  <si>
    <t xml:space="preserve">Valor del inventario al comienzo del periodo.</t>
  </si>
  <si>
    <t xml:space="preserve">Inventario final del periodo (€)</t>
  </si>
  <si>
    <t xml:space="preserve">Por defecto, el valor actual del inventario. Puedes sobrescribirlo con el valor a cierre de periodo.</t>
  </si>
  <si>
    <t xml:space="preserve">Inventario promedio (€)</t>
  </si>
  <si>
    <t xml:space="preserve">Supuesto: promedio simple entre inventario inicial y final.</t>
  </si>
  <si>
    <t xml:space="preserve">Rotación de inventario = coste de ventas / inventario promedio</t>
  </si>
  <si>
    <t xml:space="preserve">Indica cuántas veces se ha renovado el inventario en el periodo.</t>
  </si>
  <si>
    <t xml:space="preserve">Cobertura de stock</t>
  </si>
  <si>
    <t xml:space="preserve">Stock disponible (unidades)</t>
  </si>
  <si>
    <t xml:space="preserve">Por defecto, el total de «Inventario general». Puedes sobrescribirlo para una referencia concreta.</t>
  </si>
  <si>
    <t xml:space="preserve">Consumo promedio diario (unidades/día)</t>
  </si>
  <si>
    <t xml:space="preserve">Introduce el consumo medio diario de las unidades consideradas.</t>
  </si>
  <si>
    <t xml:space="preserve">Cobertura de stock (días) = stock disponible / consumo promedio diario</t>
  </si>
  <si>
    <t xml:space="preserve">Cuántos días puede cubrir el stock actual con el consumo medio.</t>
  </si>
  <si>
    <t xml:space="preserve">Valor del inventario por estado</t>
  </si>
  <si>
    <t xml:space="preserve">Valor (€)</t>
  </si>
  <si>
    <t xml:space="preserve">Usado</t>
  </si>
  <si>
    <t xml:space="preserve">Obsoleto</t>
  </si>
  <si>
    <t xml:space="preserve">En reparación</t>
  </si>
  <si>
    <t xml:space="preserve">En cuarentena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</si>
</sst>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&quot; €&quot;"/>
    <numFmt numFmtId="166" formatCode="#,##0"/>
    <numFmt numFmtId="167" formatCode="dd/mm/yyyy"/>
    <numFmt numFmtId="168" formatCode="0.0%"/>
    <numFmt numFmtId="169" formatCode="0.0\x"/>
    <numFmt numFmtId="170" formatCode="#,##0.00"/>
    <numFmt numFmtId="171" formatCode="#,##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2F2F2"/>
        <bgColor rgb="FFF9F9F9"/>
      </patternFill>
    </fill>
    <fill>
      <patternFill patternType="solid">
        <fgColor rgb="FFE2EFDA"/>
        <bgColor rgb="FFF2F2F2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F4E79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ont>
        <name val="Arial"/>
        <charset val="1"/>
        <family val="0"/>
        <b val="1"/>
        <color rgb="FFC00000"/>
        <sz val="1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9F9F9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Valor del inventario por estado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Dashboard!B29</c:f>
              <c:strCache>
                <c:ptCount val="1"/>
                <c:pt idx="0">
                  <c:v>Valor (€)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Dashboard!$A$30:$A$34</c:f>
              <c:strCache>
                <c:ptCount val="5"/>
                <c:pt idx="0">
                  <c:v>Nuevo</c:v>
                </c:pt>
                <c:pt idx="1">
                  <c:v>Usado</c:v>
                </c:pt>
                <c:pt idx="2">
                  <c:v>Obsoleto</c:v>
                </c:pt>
                <c:pt idx="3">
                  <c:v>En reparación</c:v>
                </c:pt>
                <c:pt idx="4">
                  <c:v>En cuarentena</c:v>
                </c:pt>
              </c:strCache>
            </c:strRef>
          </c:cat>
          <c:val>
            <c:numRef>
              <c:f>Dashboard!$B$30:$B$34</c:f>
              <c:numCache>
                <c:formatCode>#,##0.00" €"</c:formatCode>
                <c:ptCount val="5"/>
                <c:pt idx="0">
                  <c:v>4720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46211289"/>
        <c:axId val="54615705"/>
      </c:barChart>
      <c:catAx>
        <c:axId val="462112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615705"/>
        <c:crosses val="autoZero"/>
        <c:auto val="1"/>
        <c:lblAlgn val="ctr"/>
        <c:lblOffset val="100"/>
        <c:noMultiLvlLbl val="0"/>
      </c:catAx>
      <c:valAx>
        <c:axId val="5461570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21128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25</xdr:row>
      <xdr:rowOff>358560</xdr:rowOff>
    </xdr:from>
    <xdr:to>
      <xdr:col>5</xdr:col>
      <xdr:colOff>214200</xdr:colOff>
      <xdr:row>40</xdr:row>
      <xdr:rowOff>10440</xdr:rowOff>
    </xdr:to>
    <xdr:graphicFrame>
      <xdr:nvGraphicFramePr>
        <xdr:cNvPr id="0" name="Chart 1"/>
        <xdr:cNvGraphicFramePr/>
      </xdr:nvGraphicFramePr>
      <xdr:xfrm>
        <a:off x="4793040" y="590544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23.85" hidden="false" customHeight="false" outlineLevel="0" collapsed="false">
      <c r="A5" s="5" t="s">
        <v>3</v>
      </c>
      <c r="B5" s="6" t="s">
        <v>4</v>
      </c>
    </row>
    <row r="6" customFormat="false" ht="23.85" hidden="false" customHeight="false" outlineLevel="0" collapsed="false">
      <c r="A6" s="5" t="s">
        <v>5</v>
      </c>
      <c r="B6" s="6" t="s">
        <v>6</v>
      </c>
    </row>
    <row r="7" customFormat="false" ht="23.85" hidden="false" customHeight="false" outlineLevel="0" collapsed="false">
      <c r="A7" s="5" t="s">
        <v>7</v>
      </c>
      <c r="B7" s="6" t="s">
        <v>8</v>
      </c>
    </row>
    <row r="8" customFormat="false" ht="23.85" hidden="false" customHeight="false" outlineLevel="0" collapsed="false">
      <c r="A8" s="5" t="s">
        <v>9</v>
      </c>
      <c r="B8" s="6" t="s">
        <v>10</v>
      </c>
    </row>
    <row r="9" customFormat="false" ht="15" hidden="false" customHeight="false" outlineLevel="0" collapsed="false">
      <c r="A9" s="3" t="s">
        <v>11</v>
      </c>
      <c r="B9" s="4"/>
    </row>
    <row r="10" customFormat="false" ht="15" hidden="false" customHeight="false" outlineLevel="0" collapsed="false">
      <c r="A10" s="7" t="s">
        <v>12</v>
      </c>
      <c r="B10" s="6" t="s">
        <v>13</v>
      </c>
    </row>
    <row r="11" customFormat="false" ht="15" hidden="false" customHeight="false" outlineLevel="0" collapsed="false">
      <c r="A11" s="8" t="s">
        <v>14</v>
      </c>
      <c r="B11" s="6" t="s">
        <v>15</v>
      </c>
    </row>
    <row r="12" customFormat="false" ht="15" hidden="false" customHeight="false" outlineLevel="0" collapsed="false">
      <c r="A12" s="9" t="s">
        <v>16</v>
      </c>
      <c r="B12" s="6" t="s">
        <v>17</v>
      </c>
    </row>
    <row r="13" customFormat="false" ht="15" hidden="false" customHeight="false" outlineLevel="0" collapsed="false">
      <c r="A13" s="10" t="s">
        <v>18</v>
      </c>
      <c r="B13" s="6" t="s">
        <v>19</v>
      </c>
    </row>
    <row r="14" customFormat="false" ht="15" hidden="false" customHeight="false" outlineLevel="0" collapsed="false">
      <c r="A14" s="3" t="s">
        <v>20</v>
      </c>
      <c r="B14" s="4"/>
    </row>
    <row r="15" customFormat="false" ht="23.85" hidden="false" customHeight="false" outlineLevel="0" collapsed="false">
      <c r="A15" s="5" t="s">
        <v>21</v>
      </c>
      <c r="B15" s="6" t="s">
        <v>22</v>
      </c>
    </row>
    <row r="16" customFormat="false" ht="23.85" hidden="false" customHeight="false" outlineLevel="0" collapsed="false">
      <c r="A16" s="5" t="s">
        <v>23</v>
      </c>
      <c r="B16" s="6" t="s">
        <v>24</v>
      </c>
    </row>
    <row r="17" customFormat="false" ht="23.85" hidden="false" customHeight="false" outlineLevel="0" collapsed="false">
      <c r="A17" s="5" t="s">
        <v>25</v>
      </c>
      <c r="B17" s="6" t="s">
        <v>26</v>
      </c>
    </row>
    <row r="18" customFormat="false" ht="23.85" hidden="false" customHeight="false" outlineLevel="0" collapsed="false">
      <c r="A18" s="5" t="s">
        <v>27</v>
      </c>
      <c r="B18" s="6" t="s">
        <v>28</v>
      </c>
    </row>
    <row r="19" customFormat="false" ht="23.85" hidden="false" customHeight="false" outlineLevel="0" collapsed="false">
      <c r="A19" s="5" t="s">
        <v>29</v>
      </c>
      <c r="B19" s="6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9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14"/>
    <col collapsed="false" customWidth="true" hidden="false" outlineLevel="0" max="11" min="11" style="0" width="17"/>
    <col collapsed="false" customWidth="true" hidden="false" outlineLevel="0" max="12" min="12" style="0" width="16"/>
    <col collapsed="false" customWidth="true" hidden="false" outlineLevel="0" max="13" min="13" style="0" width="12"/>
    <col collapsed="false" customWidth="true" hidden="false" outlineLevel="0" max="14" min="14" style="0" width="14"/>
    <col collapsed="false" customWidth="true" hidden="false" outlineLevel="0" max="15" min="15" style="0" width="18"/>
  </cols>
  <sheetData>
    <row r="1" customFormat="false" ht="17.35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  <c r="I2" s="11" t="s">
        <v>33</v>
      </c>
      <c r="J2" s="12" t="n">
        <f aca="false">SUM(J5:J504)</f>
        <v>4720</v>
      </c>
    </row>
    <row r="3" customFormat="false" ht="15" hidden="false" customHeight="false" outlineLevel="0" collapsed="false">
      <c r="A3" s="2" t="s">
        <v>34</v>
      </c>
    </row>
    <row r="4" customFormat="false" ht="31.5" hidden="false" customHeight="true" outlineLevel="0" collapsed="false">
      <c r="A4" s="13" t="s">
        <v>35</v>
      </c>
      <c r="B4" s="13" t="s">
        <v>36</v>
      </c>
      <c r="C4" s="13" t="s">
        <v>37</v>
      </c>
      <c r="D4" s="13" t="s">
        <v>38</v>
      </c>
      <c r="E4" s="13" t="s">
        <v>39</v>
      </c>
      <c r="F4" s="13" t="s">
        <v>40</v>
      </c>
      <c r="G4" s="13" t="s">
        <v>41</v>
      </c>
      <c r="H4" s="13" t="s">
        <v>42</v>
      </c>
      <c r="I4" s="13" t="s">
        <v>43</v>
      </c>
      <c r="J4" s="13" t="s">
        <v>44</v>
      </c>
      <c r="K4" s="13" t="s">
        <v>45</v>
      </c>
      <c r="L4" s="13" t="s">
        <v>46</v>
      </c>
      <c r="M4" s="13" t="s">
        <v>47</v>
      </c>
      <c r="N4" s="13" t="s">
        <v>48</v>
      </c>
      <c r="O4" s="13" t="s">
        <v>49</v>
      </c>
    </row>
    <row r="5" customFormat="false" ht="15" hidden="false" customHeight="false" outlineLevel="0" collapsed="false">
      <c r="A5" s="14" t="s">
        <v>50</v>
      </c>
      <c r="B5" s="14" t="s">
        <v>51</v>
      </c>
      <c r="C5" s="15" t="n">
        <v>4</v>
      </c>
      <c r="D5" s="14" t="s">
        <v>52</v>
      </c>
      <c r="E5" s="14" t="s">
        <v>53</v>
      </c>
      <c r="F5" s="14" t="s">
        <v>54</v>
      </c>
      <c r="G5" s="14" t="s">
        <v>55</v>
      </c>
      <c r="H5" s="16" t="n">
        <v>280</v>
      </c>
      <c r="I5" s="16"/>
      <c r="J5" s="17" t="n">
        <f aca="false">IF(OR(C5="",H5=""),"",C5*H5)</f>
        <v>1120</v>
      </c>
      <c r="K5" s="14" t="s">
        <v>56</v>
      </c>
      <c r="L5" s="14"/>
      <c r="M5" s="14"/>
      <c r="N5" s="18"/>
      <c r="O5" s="14" t="s">
        <v>57</v>
      </c>
    </row>
    <row r="6" customFormat="false" ht="15" hidden="false" customHeight="false" outlineLevel="0" collapsed="false">
      <c r="A6" s="14" t="s">
        <v>58</v>
      </c>
      <c r="B6" s="14" t="s">
        <v>59</v>
      </c>
      <c r="C6" s="15" t="n">
        <v>2</v>
      </c>
      <c r="D6" s="14" t="s">
        <v>52</v>
      </c>
      <c r="E6" s="14" t="s">
        <v>60</v>
      </c>
      <c r="F6" s="14" t="s">
        <v>61</v>
      </c>
      <c r="G6" s="14" t="s">
        <v>53</v>
      </c>
      <c r="H6" s="16" t="n">
        <v>1800</v>
      </c>
      <c r="I6" s="16"/>
      <c r="J6" s="17" t="n">
        <f aca="false">IF(OR(C6="",H6=""),"",C6*H6)</f>
        <v>3600</v>
      </c>
      <c r="K6" s="14" t="s">
        <v>56</v>
      </c>
      <c r="L6" s="14"/>
      <c r="M6" s="14"/>
      <c r="N6" s="18"/>
      <c r="O6" s="14" t="s">
        <v>62</v>
      </c>
    </row>
    <row r="7" customFormat="false" ht="15" hidden="false" customHeight="false" outlineLevel="0" collapsed="false">
      <c r="A7" s="19"/>
      <c r="B7" s="19"/>
      <c r="C7" s="20"/>
      <c r="D7" s="19"/>
      <c r="E7" s="19"/>
      <c r="F7" s="19"/>
      <c r="G7" s="19"/>
      <c r="H7" s="21"/>
      <c r="I7" s="21"/>
      <c r="J7" s="17" t="str">
        <f aca="false">IF(OR(C7="",H7=""),"",C7*H7)</f>
        <v/>
      </c>
      <c r="K7" s="19"/>
      <c r="L7" s="19"/>
      <c r="M7" s="19"/>
      <c r="N7" s="22"/>
      <c r="O7" s="19"/>
    </row>
    <row r="8" customFormat="false" ht="15" hidden="false" customHeight="false" outlineLevel="0" collapsed="false">
      <c r="A8" s="19"/>
      <c r="B8" s="19"/>
      <c r="C8" s="20"/>
      <c r="D8" s="19"/>
      <c r="E8" s="19"/>
      <c r="F8" s="19"/>
      <c r="G8" s="19"/>
      <c r="H8" s="21"/>
      <c r="I8" s="21"/>
      <c r="J8" s="17" t="str">
        <f aca="false">IF(OR(C8="",H8=""),"",C8*H8)</f>
        <v/>
      </c>
      <c r="K8" s="19"/>
      <c r="L8" s="19"/>
      <c r="M8" s="19"/>
      <c r="N8" s="22"/>
      <c r="O8" s="19"/>
    </row>
    <row r="9" customFormat="false" ht="15" hidden="false" customHeight="false" outlineLevel="0" collapsed="false">
      <c r="A9" s="19"/>
      <c r="B9" s="19"/>
      <c r="C9" s="20"/>
      <c r="D9" s="19"/>
      <c r="E9" s="19"/>
      <c r="F9" s="19"/>
      <c r="G9" s="19"/>
      <c r="H9" s="21"/>
      <c r="I9" s="21"/>
      <c r="J9" s="17" t="str">
        <f aca="false">IF(OR(C9="",H9=""),"",C9*H9)</f>
        <v/>
      </c>
      <c r="K9" s="19"/>
      <c r="L9" s="19"/>
      <c r="M9" s="19"/>
      <c r="N9" s="22"/>
      <c r="O9" s="19"/>
    </row>
    <row r="10" customFormat="false" ht="15" hidden="false" customHeight="false" outlineLevel="0" collapsed="false">
      <c r="A10" s="19"/>
      <c r="B10" s="19"/>
      <c r="C10" s="20"/>
      <c r="D10" s="19"/>
      <c r="E10" s="19"/>
      <c r="F10" s="19"/>
      <c r="G10" s="19"/>
      <c r="H10" s="21"/>
      <c r="I10" s="21"/>
      <c r="J10" s="17" t="str">
        <f aca="false">IF(OR(C10="",H10=""),"",C10*H10)</f>
        <v/>
      </c>
      <c r="K10" s="19"/>
      <c r="L10" s="19"/>
      <c r="M10" s="19"/>
      <c r="N10" s="22"/>
      <c r="O10" s="19"/>
    </row>
    <row r="11" customFormat="false" ht="15" hidden="false" customHeight="false" outlineLevel="0" collapsed="false">
      <c r="A11" s="19"/>
      <c r="B11" s="19"/>
      <c r="C11" s="20"/>
      <c r="D11" s="19"/>
      <c r="E11" s="19"/>
      <c r="F11" s="19"/>
      <c r="G11" s="19"/>
      <c r="H11" s="21"/>
      <c r="I11" s="21"/>
      <c r="J11" s="17" t="str">
        <f aca="false">IF(OR(C11="",H11=""),"",C11*H11)</f>
        <v/>
      </c>
      <c r="K11" s="19"/>
      <c r="L11" s="19"/>
      <c r="M11" s="19"/>
      <c r="N11" s="22"/>
      <c r="O11" s="19"/>
    </row>
    <row r="12" customFormat="false" ht="15" hidden="false" customHeight="false" outlineLevel="0" collapsed="false">
      <c r="A12" s="19"/>
      <c r="B12" s="19"/>
      <c r="C12" s="20"/>
      <c r="D12" s="19"/>
      <c r="E12" s="19"/>
      <c r="F12" s="19"/>
      <c r="G12" s="19"/>
      <c r="H12" s="21"/>
      <c r="I12" s="21"/>
      <c r="J12" s="17" t="str">
        <f aca="false">IF(OR(C12="",H12=""),"",C12*H12)</f>
        <v/>
      </c>
      <c r="K12" s="19"/>
      <c r="L12" s="19"/>
      <c r="M12" s="19"/>
      <c r="N12" s="22"/>
      <c r="O12" s="19"/>
    </row>
    <row r="13" customFormat="false" ht="15" hidden="false" customHeight="false" outlineLevel="0" collapsed="false">
      <c r="A13" s="19"/>
      <c r="B13" s="19"/>
      <c r="C13" s="20"/>
      <c r="D13" s="19"/>
      <c r="E13" s="19"/>
      <c r="F13" s="19"/>
      <c r="G13" s="19"/>
      <c r="H13" s="21"/>
      <c r="I13" s="21"/>
      <c r="J13" s="17" t="str">
        <f aca="false">IF(OR(C13="",H13=""),"",C13*H13)</f>
        <v/>
      </c>
      <c r="K13" s="19"/>
      <c r="L13" s="19"/>
      <c r="M13" s="19"/>
      <c r="N13" s="22"/>
      <c r="O13" s="19"/>
    </row>
    <row r="14" customFormat="false" ht="15" hidden="false" customHeight="false" outlineLevel="0" collapsed="false">
      <c r="A14" s="19"/>
      <c r="B14" s="19"/>
      <c r="C14" s="20"/>
      <c r="D14" s="19"/>
      <c r="E14" s="19"/>
      <c r="F14" s="19"/>
      <c r="G14" s="19"/>
      <c r="H14" s="21"/>
      <c r="I14" s="21"/>
      <c r="J14" s="17" t="str">
        <f aca="false">IF(OR(C14="",H14=""),"",C14*H14)</f>
        <v/>
      </c>
      <c r="K14" s="19"/>
      <c r="L14" s="19"/>
      <c r="M14" s="19"/>
      <c r="N14" s="22"/>
      <c r="O14" s="19"/>
    </row>
    <row r="15" customFormat="false" ht="15" hidden="false" customHeight="false" outlineLevel="0" collapsed="false">
      <c r="A15" s="19"/>
      <c r="B15" s="19"/>
      <c r="C15" s="20"/>
      <c r="D15" s="19"/>
      <c r="E15" s="19"/>
      <c r="F15" s="19"/>
      <c r="G15" s="19"/>
      <c r="H15" s="21"/>
      <c r="I15" s="21"/>
      <c r="J15" s="17" t="str">
        <f aca="false">IF(OR(C15="",H15=""),"",C15*H15)</f>
        <v/>
      </c>
      <c r="K15" s="19"/>
      <c r="L15" s="19"/>
      <c r="M15" s="19"/>
      <c r="N15" s="22"/>
      <c r="O15" s="19"/>
    </row>
    <row r="16" customFormat="false" ht="15" hidden="false" customHeight="false" outlineLevel="0" collapsed="false">
      <c r="A16" s="19"/>
      <c r="B16" s="19"/>
      <c r="C16" s="20"/>
      <c r="D16" s="19"/>
      <c r="E16" s="19"/>
      <c r="F16" s="19"/>
      <c r="G16" s="19"/>
      <c r="H16" s="21"/>
      <c r="I16" s="21"/>
      <c r="J16" s="17" t="str">
        <f aca="false">IF(OR(C16="",H16=""),"",C16*H16)</f>
        <v/>
      </c>
      <c r="K16" s="19"/>
      <c r="L16" s="19"/>
      <c r="M16" s="19"/>
      <c r="N16" s="22"/>
      <c r="O16" s="19"/>
    </row>
    <row r="17" customFormat="false" ht="15" hidden="false" customHeight="false" outlineLevel="0" collapsed="false">
      <c r="A17" s="19"/>
      <c r="B17" s="19"/>
      <c r="C17" s="20"/>
      <c r="D17" s="19"/>
      <c r="E17" s="19"/>
      <c r="F17" s="19"/>
      <c r="G17" s="19"/>
      <c r="H17" s="21"/>
      <c r="I17" s="21"/>
      <c r="J17" s="17" t="str">
        <f aca="false">IF(OR(C17="",H17=""),"",C17*H17)</f>
        <v/>
      </c>
      <c r="K17" s="19"/>
      <c r="L17" s="19"/>
      <c r="M17" s="19"/>
      <c r="N17" s="22"/>
      <c r="O17" s="19"/>
    </row>
    <row r="18" customFormat="false" ht="15" hidden="false" customHeight="false" outlineLevel="0" collapsed="false">
      <c r="A18" s="19"/>
      <c r="B18" s="19"/>
      <c r="C18" s="20"/>
      <c r="D18" s="19"/>
      <c r="E18" s="19"/>
      <c r="F18" s="19"/>
      <c r="G18" s="19"/>
      <c r="H18" s="21"/>
      <c r="I18" s="21"/>
      <c r="J18" s="17" t="str">
        <f aca="false">IF(OR(C18="",H18=""),"",C18*H18)</f>
        <v/>
      </c>
      <c r="K18" s="19"/>
      <c r="L18" s="19"/>
      <c r="M18" s="19"/>
      <c r="N18" s="22"/>
      <c r="O18" s="19"/>
    </row>
    <row r="19" customFormat="false" ht="15" hidden="false" customHeight="false" outlineLevel="0" collapsed="false">
      <c r="A19" s="19"/>
      <c r="B19" s="19"/>
      <c r="C19" s="20"/>
      <c r="D19" s="19"/>
      <c r="E19" s="19"/>
      <c r="F19" s="19"/>
      <c r="G19" s="19"/>
      <c r="H19" s="21"/>
      <c r="I19" s="21"/>
      <c r="J19" s="17" t="str">
        <f aca="false">IF(OR(C19="",H19=""),"",C19*H19)</f>
        <v/>
      </c>
      <c r="K19" s="19"/>
      <c r="L19" s="19"/>
      <c r="M19" s="19"/>
      <c r="N19" s="22"/>
      <c r="O19" s="19"/>
    </row>
    <row r="20" customFormat="false" ht="15" hidden="false" customHeight="false" outlineLevel="0" collapsed="false">
      <c r="A20" s="19"/>
      <c r="B20" s="19"/>
      <c r="C20" s="20"/>
      <c r="D20" s="19"/>
      <c r="E20" s="19"/>
      <c r="F20" s="19"/>
      <c r="G20" s="19"/>
      <c r="H20" s="21"/>
      <c r="I20" s="21"/>
      <c r="J20" s="17" t="str">
        <f aca="false">IF(OR(C20="",H20=""),"",C20*H20)</f>
        <v/>
      </c>
      <c r="K20" s="19"/>
      <c r="L20" s="19"/>
      <c r="M20" s="19"/>
      <c r="N20" s="22"/>
      <c r="O20" s="19"/>
    </row>
    <row r="21" customFormat="false" ht="15" hidden="false" customHeight="false" outlineLevel="0" collapsed="false">
      <c r="A21" s="19"/>
      <c r="B21" s="19"/>
      <c r="C21" s="20"/>
      <c r="D21" s="19"/>
      <c r="E21" s="19"/>
      <c r="F21" s="19"/>
      <c r="G21" s="19"/>
      <c r="H21" s="21"/>
      <c r="I21" s="21"/>
      <c r="J21" s="17" t="str">
        <f aca="false">IF(OR(C21="",H21=""),"",C21*H21)</f>
        <v/>
      </c>
      <c r="K21" s="19"/>
      <c r="L21" s="19"/>
      <c r="M21" s="19"/>
      <c r="N21" s="22"/>
      <c r="O21" s="19"/>
    </row>
    <row r="22" customFormat="false" ht="15" hidden="false" customHeight="false" outlineLevel="0" collapsed="false">
      <c r="A22" s="19"/>
      <c r="B22" s="19"/>
      <c r="C22" s="20"/>
      <c r="D22" s="19"/>
      <c r="E22" s="19"/>
      <c r="F22" s="19"/>
      <c r="G22" s="19"/>
      <c r="H22" s="21"/>
      <c r="I22" s="21"/>
      <c r="J22" s="17" t="str">
        <f aca="false">IF(OR(C22="",H22=""),"",C22*H22)</f>
        <v/>
      </c>
      <c r="K22" s="19"/>
      <c r="L22" s="19"/>
      <c r="M22" s="19"/>
      <c r="N22" s="22"/>
      <c r="O22" s="19"/>
    </row>
    <row r="23" customFormat="false" ht="15" hidden="false" customHeight="false" outlineLevel="0" collapsed="false">
      <c r="A23" s="19"/>
      <c r="B23" s="19"/>
      <c r="C23" s="20"/>
      <c r="D23" s="19"/>
      <c r="E23" s="19"/>
      <c r="F23" s="19"/>
      <c r="G23" s="19"/>
      <c r="H23" s="21"/>
      <c r="I23" s="21"/>
      <c r="J23" s="17" t="str">
        <f aca="false">IF(OR(C23="",H23=""),"",C23*H23)</f>
        <v/>
      </c>
      <c r="K23" s="19"/>
      <c r="L23" s="19"/>
      <c r="M23" s="19"/>
      <c r="N23" s="22"/>
      <c r="O23" s="19"/>
    </row>
    <row r="24" customFormat="false" ht="15" hidden="false" customHeight="false" outlineLevel="0" collapsed="false">
      <c r="A24" s="19"/>
      <c r="B24" s="19"/>
      <c r="C24" s="20"/>
      <c r="D24" s="19"/>
      <c r="E24" s="19"/>
      <c r="F24" s="19"/>
      <c r="G24" s="19"/>
      <c r="H24" s="21"/>
      <c r="I24" s="21"/>
      <c r="J24" s="17" t="str">
        <f aca="false">IF(OR(C24="",H24=""),"",C24*H24)</f>
        <v/>
      </c>
      <c r="K24" s="19"/>
      <c r="L24" s="19"/>
      <c r="M24" s="19"/>
      <c r="N24" s="22"/>
      <c r="O24" s="19"/>
    </row>
    <row r="25" customFormat="false" ht="15" hidden="false" customHeight="false" outlineLevel="0" collapsed="false">
      <c r="A25" s="19"/>
      <c r="B25" s="19"/>
      <c r="C25" s="20"/>
      <c r="D25" s="19"/>
      <c r="E25" s="19"/>
      <c r="F25" s="19"/>
      <c r="G25" s="19"/>
      <c r="H25" s="21"/>
      <c r="I25" s="21"/>
      <c r="J25" s="17" t="str">
        <f aca="false">IF(OR(C25="",H25=""),"",C25*H25)</f>
        <v/>
      </c>
      <c r="K25" s="19"/>
      <c r="L25" s="19"/>
      <c r="M25" s="19"/>
      <c r="N25" s="22"/>
      <c r="O25" s="19"/>
    </row>
    <row r="26" customFormat="false" ht="15" hidden="false" customHeight="false" outlineLevel="0" collapsed="false">
      <c r="A26" s="19"/>
      <c r="B26" s="19"/>
      <c r="C26" s="20"/>
      <c r="D26" s="19"/>
      <c r="E26" s="19"/>
      <c r="F26" s="19"/>
      <c r="G26" s="19"/>
      <c r="H26" s="21"/>
      <c r="I26" s="21"/>
      <c r="J26" s="17" t="str">
        <f aca="false">IF(OR(C26="",H26=""),"",C26*H26)</f>
        <v/>
      </c>
      <c r="K26" s="19"/>
      <c r="L26" s="19"/>
      <c r="M26" s="19"/>
      <c r="N26" s="22"/>
      <c r="O26" s="19"/>
    </row>
    <row r="27" customFormat="false" ht="15" hidden="false" customHeight="false" outlineLevel="0" collapsed="false">
      <c r="A27" s="19"/>
      <c r="B27" s="19"/>
      <c r="C27" s="20"/>
      <c r="D27" s="19"/>
      <c r="E27" s="19"/>
      <c r="F27" s="19"/>
      <c r="G27" s="19"/>
      <c r="H27" s="21"/>
      <c r="I27" s="21"/>
      <c r="J27" s="17" t="str">
        <f aca="false">IF(OR(C27="",H27=""),"",C27*H27)</f>
        <v/>
      </c>
      <c r="K27" s="19"/>
      <c r="L27" s="19"/>
      <c r="M27" s="19"/>
      <c r="N27" s="22"/>
      <c r="O27" s="19"/>
    </row>
    <row r="28" customFormat="false" ht="15" hidden="false" customHeight="false" outlineLevel="0" collapsed="false">
      <c r="A28" s="19"/>
      <c r="B28" s="19"/>
      <c r="C28" s="20"/>
      <c r="D28" s="19"/>
      <c r="E28" s="19"/>
      <c r="F28" s="19"/>
      <c r="G28" s="19"/>
      <c r="H28" s="21"/>
      <c r="I28" s="21"/>
      <c r="J28" s="17" t="str">
        <f aca="false">IF(OR(C28="",H28=""),"",C28*H28)</f>
        <v/>
      </c>
      <c r="K28" s="19"/>
      <c r="L28" s="19"/>
      <c r="M28" s="19"/>
      <c r="N28" s="22"/>
      <c r="O28" s="19"/>
    </row>
    <row r="29" customFormat="false" ht="15" hidden="false" customHeight="false" outlineLevel="0" collapsed="false">
      <c r="A29" s="19"/>
      <c r="B29" s="19"/>
      <c r="C29" s="20"/>
      <c r="D29" s="19"/>
      <c r="E29" s="19"/>
      <c r="F29" s="19"/>
      <c r="G29" s="19"/>
      <c r="H29" s="21"/>
      <c r="I29" s="21"/>
      <c r="J29" s="17" t="str">
        <f aca="false">IF(OR(C29="",H29=""),"",C29*H29)</f>
        <v/>
      </c>
      <c r="K29" s="19"/>
      <c r="L29" s="19"/>
      <c r="M29" s="19"/>
      <c r="N29" s="22"/>
      <c r="O29" s="19"/>
    </row>
    <row r="30" customFormat="false" ht="15" hidden="false" customHeight="false" outlineLevel="0" collapsed="false">
      <c r="A30" s="19"/>
      <c r="B30" s="19"/>
      <c r="C30" s="20"/>
      <c r="D30" s="19"/>
      <c r="E30" s="19"/>
      <c r="F30" s="19"/>
      <c r="G30" s="19"/>
      <c r="H30" s="21"/>
      <c r="I30" s="21"/>
      <c r="J30" s="17" t="str">
        <f aca="false">IF(OR(C30="",H30=""),"",C30*H30)</f>
        <v/>
      </c>
      <c r="K30" s="19"/>
      <c r="L30" s="19"/>
      <c r="M30" s="19"/>
      <c r="N30" s="22"/>
      <c r="O30" s="19"/>
    </row>
    <row r="31" customFormat="false" ht="15" hidden="false" customHeight="false" outlineLevel="0" collapsed="false">
      <c r="A31" s="19"/>
      <c r="B31" s="19"/>
      <c r="C31" s="20"/>
      <c r="D31" s="19"/>
      <c r="E31" s="19"/>
      <c r="F31" s="19"/>
      <c r="G31" s="19"/>
      <c r="H31" s="21"/>
      <c r="I31" s="21"/>
      <c r="J31" s="17" t="str">
        <f aca="false">IF(OR(C31="",H31=""),"",C31*H31)</f>
        <v/>
      </c>
      <c r="K31" s="19"/>
      <c r="L31" s="19"/>
      <c r="M31" s="19"/>
      <c r="N31" s="22"/>
      <c r="O31" s="19"/>
    </row>
    <row r="32" customFormat="false" ht="15" hidden="false" customHeight="false" outlineLevel="0" collapsed="false">
      <c r="A32" s="19"/>
      <c r="B32" s="19"/>
      <c r="C32" s="20"/>
      <c r="D32" s="19"/>
      <c r="E32" s="19"/>
      <c r="F32" s="19"/>
      <c r="G32" s="19"/>
      <c r="H32" s="21"/>
      <c r="I32" s="21"/>
      <c r="J32" s="17" t="str">
        <f aca="false">IF(OR(C32="",H32=""),"",C32*H32)</f>
        <v/>
      </c>
      <c r="K32" s="19"/>
      <c r="L32" s="19"/>
      <c r="M32" s="19"/>
      <c r="N32" s="22"/>
      <c r="O32" s="19"/>
    </row>
    <row r="33" customFormat="false" ht="15" hidden="false" customHeight="false" outlineLevel="0" collapsed="false">
      <c r="A33" s="19"/>
      <c r="B33" s="19"/>
      <c r="C33" s="20"/>
      <c r="D33" s="19"/>
      <c r="E33" s="19"/>
      <c r="F33" s="19"/>
      <c r="G33" s="19"/>
      <c r="H33" s="21"/>
      <c r="I33" s="21"/>
      <c r="J33" s="17" t="str">
        <f aca="false">IF(OR(C33="",H33=""),"",C33*H33)</f>
        <v/>
      </c>
      <c r="K33" s="19"/>
      <c r="L33" s="19"/>
      <c r="M33" s="19"/>
      <c r="N33" s="22"/>
      <c r="O33" s="19"/>
    </row>
    <row r="34" customFormat="false" ht="15" hidden="false" customHeight="false" outlineLevel="0" collapsed="false">
      <c r="A34" s="19"/>
      <c r="B34" s="19"/>
      <c r="C34" s="20"/>
      <c r="D34" s="19"/>
      <c r="E34" s="19"/>
      <c r="F34" s="19"/>
      <c r="G34" s="19"/>
      <c r="H34" s="21"/>
      <c r="I34" s="21"/>
      <c r="J34" s="17" t="str">
        <f aca="false">IF(OR(C34="",H34=""),"",C34*H34)</f>
        <v/>
      </c>
      <c r="K34" s="19"/>
      <c r="L34" s="19"/>
      <c r="M34" s="19"/>
      <c r="N34" s="22"/>
      <c r="O34" s="19"/>
    </row>
    <row r="35" customFormat="false" ht="15" hidden="false" customHeight="false" outlineLevel="0" collapsed="false">
      <c r="A35" s="19"/>
      <c r="B35" s="19"/>
      <c r="C35" s="20"/>
      <c r="D35" s="19"/>
      <c r="E35" s="19"/>
      <c r="F35" s="19"/>
      <c r="G35" s="19"/>
      <c r="H35" s="21"/>
      <c r="I35" s="21"/>
      <c r="J35" s="17" t="str">
        <f aca="false">IF(OR(C35="",H35=""),"",C35*H35)</f>
        <v/>
      </c>
      <c r="K35" s="19"/>
      <c r="L35" s="19"/>
      <c r="M35" s="19"/>
      <c r="N35" s="22"/>
      <c r="O35" s="19"/>
    </row>
    <row r="36" customFormat="false" ht="15" hidden="false" customHeight="false" outlineLevel="0" collapsed="false">
      <c r="A36" s="19"/>
      <c r="B36" s="19"/>
      <c r="C36" s="20"/>
      <c r="D36" s="19"/>
      <c r="E36" s="19"/>
      <c r="F36" s="19"/>
      <c r="G36" s="19"/>
      <c r="H36" s="21"/>
      <c r="I36" s="21"/>
      <c r="J36" s="17" t="str">
        <f aca="false">IF(OR(C36="",H36=""),"",C36*H36)</f>
        <v/>
      </c>
      <c r="K36" s="19"/>
      <c r="L36" s="19"/>
      <c r="M36" s="19"/>
      <c r="N36" s="22"/>
      <c r="O36" s="19"/>
    </row>
    <row r="37" customFormat="false" ht="15" hidden="false" customHeight="false" outlineLevel="0" collapsed="false">
      <c r="A37" s="19"/>
      <c r="B37" s="19"/>
      <c r="C37" s="20"/>
      <c r="D37" s="19"/>
      <c r="E37" s="19"/>
      <c r="F37" s="19"/>
      <c r="G37" s="19"/>
      <c r="H37" s="21"/>
      <c r="I37" s="21"/>
      <c r="J37" s="17" t="str">
        <f aca="false">IF(OR(C37="",H37=""),"",C37*H37)</f>
        <v/>
      </c>
      <c r="K37" s="19"/>
      <c r="L37" s="19"/>
      <c r="M37" s="19"/>
      <c r="N37" s="22"/>
      <c r="O37" s="19"/>
    </row>
    <row r="38" customFormat="false" ht="15" hidden="false" customHeight="false" outlineLevel="0" collapsed="false">
      <c r="A38" s="19"/>
      <c r="B38" s="19"/>
      <c r="C38" s="20"/>
      <c r="D38" s="19"/>
      <c r="E38" s="19"/>
      <c r="F38" s="19"/>
      <c r="G38" s="19"/>
      <c r="H38" s="21"/>
      <c r="I38" s="21"/>
      <c r="J38" s="17" t="str">
        <f aca="false">IF(OR(C38="",H38=""),"",C38*H38)</f>
        <v/>
      </c>
      <c r="K38" s="19"/>
      <c r="L38" s="19"/>
      <c r="M38" s="19"/>
      <c r="N38" s="22"/>
      <c r="O38" s="19"/>
    </row>
    <row r="39" customFormat="false" ht="15" hidden="false" customHeight="false" outlineLevel="0" collapsed="false">
      <c r="A39" s="19"/>
      <c r="B39" s="19"/>
      <c r="C39" s="20"/>
      <c r="D39" s="19"/>
      <c r="E39" s="19"/>
      <c r="F39" s="19"/>
      <c r="G39" s="19"/>
      <c r="H39" s="21"/>
      <c r="I39" s="21"/>
      <c r="J39" s="17" t="str">
        <f aca="false">IF(OR(C39="",H39=""),"",C39*H39)</f>
        <v/>
      </c>
      <c r="K39" s="19"/>
      <c r="L39" s="19"/>
      <c r="M39" s="19"/>
      <c r="N39" s="22"/>
      <c r="O39" s="19"/>
    </row>
    <row r="40" customFormat="false" ht="15" hidden="false" customHeight="false" outlineLevel="0" collapsed="false">
      <c r="A40" s="19"/>
      <c r="B40" s="19"/>
      <c r="C40" s="20"/>
      <c r="D40" s="19"/>
      <c r="E40" s="19"/>
      <c r="F40" s="19"/>
      <c r="G40" s="19"/>
      <c r="H40" s="21"/>
      <c r="I40" s="21"/>
      <c r="J40" s="17" t="str">
        <f aca="false">IF(OR(C40="",H40=""),"",C40*H40)</f>
        <v/>
      </c>
      <c r="K40" s="19"/>
      <c r="L40" s="19"/>
      <c r="M40" s="19"/>
      <c r="N40" s="22"/>
      <c r="O40" s="19"/>
    </row>
    <row r="41" customFormat="false" ht="15" hidden="false" customHeight="false" outlineLevel="0" collapsed="false">
      <c r="A41" s="19"/>
      <c r="B41" s="19"/>
      <c r="C41" s="20"/>
      <c r="D41" s="19"/>
      <c r="E41" s="19"/>
      <c r="F41" s="19"/>
      <c r="G41" s="19"/>
      <c r="H41" s="21"/>
      <c r="I41" s="21"/>
      <c r="J41" s="17" t="str">
        <f aca="false">IF(OR(C41="",H41=""),"",C41*H41)</f>
        <v/>
      </c>
      <c r="K41" s="19"/>
      <c r="L41" s="19"/>
      <c r="M41" s="19"/>
      <c r="N41" s="22"/>
      <c r="O41" s="19"/>
    </row>
    <row r="42" customFormat="false" ht="15" hidden="false" customHeight="false" outlineLevel="0" collapsed="false">
      <c r="A42" s="19"/>
      <c r="B42" s="19"/>
      <c r="C42" s="20"/>
      <c r="D42" s="19"/>
      <c r="E42" s="19"/>
      <c r="F42" s="19"/>
      <c r="G42" s="19"/>
      <c r="H42" s="21"/>
      <c r="I42" s="21"/>
      <c r="J42" s="17" t="str">
        <f aca="false">IF(OR(C42="",H42=""),"",C42*H42)</f>
        <v/>
      </c>
      <c r="K42" s="19"/>
      <c r="L42" s="19"/>
      <c r="M42" s="19"/>
      <c r="N42" s="22"/>
      <c r="O42" s="19"/>
    </row>
    <row r="43" customFormat="false" ht="15" hidden="false" customHeight="false" outlineLevel="0" collapsed="false">
      <c r="A43" s="19"/>
      <c r="B43" s="19"/>
      <c r="C43" s="20"/>
      <c r="D43" s="19"/>
      <c r="E43" s="19"/>
      <c r="F43" s="19"/>
      <c r="G43" s="19"/>
      <c r="H43" s="21"/>
      <c r="I43" s="21"/>
      <c r="J43" s="17" t="str">
        <f aca="false">IF(OR(C43="",H43=""),"",C43*H43)</f>
        <v/>
      </c>
      <c r="K43" s="19"/>
      <c r="L43" s="19"/>
      <c r="M43" s="19"/>
      <c r="N43" s="22"/>
      <c r="O43" s="19"/>
    </row>
    <row r="44" customFormat="false" ht="15" hidden="false" customHeight="false" outlineLevel="0" collapsed="false">
      <c r="A44" s="19"/>
      <c r="B44" s="19"/>
      <c r="C44" s="20"/>
      <c r="D44" s="19"/>
      <c r="E44" s="19"/>
      <c r="F44" s="19"/>
      <c r="G44" s="19"/>
      <c r="H44" s="21"/>
      <c r="I44" s="21"/>
      <c r="J44" s="17" t="str">
        <f aca="false">IF(OR(C44="",H44=""),"",C44*H44)</f>
        <v/>
      </c>
      <c r="K44" s="19"/>
      <c r="L44" s="19"/>
      <c r="M44" s="19"/>
      <c r="N44" s="22"/>
      <c r="O44" s="19"/>
    </row>
    <row r="45" customFormat="false" ht="15" hidden="false" customHeight="false" outlineLevel="0" collapsed="false">
      <c r="A45" s="19"/>
      <c r="B45" s="19"/>
      <c r="C45" s="20"/>
      <c r="D45" s="19"/>
      <c r="E45" s="19"/>
      <c r="F45" s="19"/>
      <c r="G45" s="19"/>
      <c r="H45" s="21"/>
      <c r="I45" s="21"/>
      <c r="J45" s="17" t="str">
        <f aca="false">IF(OR(C45="",H45=""),"",C45*H45)</f>
        <v/>
      </c>
      <c r="K45" s="19"/>
      <c r="L45" s="19"/>
      <c r="M45" s="19"/>
      <c r="N45" s="22"/>
      <c r="O45" s="19"/>
    </row>
    <row r="46" customFormat="false" ht="15" hidden="false" customHeight="false" outlineLevel="0" collapsed="false">
      <c r="A46" s="19"/>
      <c r="B46" s="19"/>
      <c r="C46" s="20"/>
      <c r="D46" s="19"/>
      <c r="E46" s="19"/>
      <c r="F46" s="19"/>
      <c r="G46" s="19"/>
      <c r="H46" s="21"/>
      <c r="I46" s="21"/>
      <c r="J46" s="17" t="str">
        <f aca="false">IF(OR(C46="",H46=""),"",C46*H46)</f>
        <v/>
      </c>
      <c r="K46" s="19"/>
      <c r="L46" s="19"/>
      <c r="M46" s="19"/>
      <c r="N46" s="22"/>
      <c r="O46" s="19"/>
    </row>
    <row r="47" customFormat="false" ht="15" hidden="false" customHeight="false" outlineLevel="0" collapsed="false">
      <c r="A47" s="19"/>
      <c r="B47" s="19"/>
      <c r="C47" s="20"/>
      <c r="D47" s="19"/>
      <c r="E47" s="19"/>
      <c r="F47" s="19"/>
      <c r="G47" s="19"/>
      <c r="H47" s="21"/>
      <c r="I47" s="21"/>
      <c r="J47" s="17" t="str">
        <f aca="false">IF(OR(C47="",H47=""),"",C47*H47)</f>
        <v/>
      </c>
      <c r="K47" s="19"/>
      <c r="L47" s="19"/>
      <c r="M47" s="19"/>
      <c r="N47" s="22"/>
      <c r="O47" s="19"/>
    </row>
    <row r="48" customFormat="false" ht="15" hidden="false" customHeight="false" outlineLevel="0" collapsed="false">
      <c r="A48" s="19"/>
      <c r="B48" s="19"/>
      <c r="C48" s="20"/>
      <c r="D48" s="19"/>
      <c r="E48" s="19"/>
      <c r="F48" s="19"/>
      <c r="G48" s="19"/>
      <c r="H48" s="21"/>
      <c r="I48" s="21"/>
      <c r="J48" s="17" t="str">
        <f aca="false">IF(OR(C48="",H48=""),"",C48*H48)</f>
        <v/>
      </c>
      <c r="K48" s="19"/>
      <c r="L48" s="19"/>
      <c r="M48" s="19"/>
      <c r="N48" s="22"/>
      <c r="O48" s="19"/>
    </row>
    <row r="49" customFormat="false" ht="15" hidden="false" customHeight="false" outlineLevel="0" collapsed="false">
      <c r="A49" s="19"/>
      <c r="B49" s="19"/>
      <c r="C49" s="20"/>
      <c r="D49" s="19"/>
      <c r="E49" s="19"/>
      <c r="F49" s="19"/>
      <c r="G49" s="19"/>
      <c r="H49" s="21"/>
      <c r="I49" s="21"/>
      <c r="J49" s="17" t="str">
        <f aca="false">IF(OR(C49="",H49=""),"",C49*H49)</f>
        <v/>
      </c>
      <c r="K49" s="19"/>
      <c r="L49" s="19"/>
      <c r="M49" s="19"/>
      <c r="N49" s="22"/>
      <c r="O49" s="19"/>
    </row>
    <row r="50" customFormat="false" ht="15" hidden="false" customHeight="false" outlineLevel="0" collapsed="false">
      <c r="A50" s="19"/>
      <c r="B50" s="19"/>
      <c r="C50" s="20"/>
      <c r="D50" s="19"/>
      <c r="E50" s="19"/>
      <c r="F50" s="19"/>
      <c r="G50" s="19"/>
      <c r="H50" s="21"/>
      <c r="I50" s="21"/>
      <c r="J50" s="17" t="str">
        <f aca="false">IF(OR(C50="",H50=""),"",C50*H50)</f>
        <v/>
      </c>
      <c r="K50" s="19"/>
      <c r="L50" s="19"/>
      <c r="M50" s="19"/>
      <c r="N50" s="22"/>
      <c r="O50" s="19"/>
    </row>
    <row r="51" customFormat="false" ht="15" hidden="false" customHeight="false" outlineLevel="0" collapsed="false">
      <c r="A51" s="19"/>
      <c r="B51" s="19"/>
      <c r="C51" s="20"/>
      <c r="D51" s="19"/>
      <c r="E51" s="19"/>
      <c r="F51" s="19"/>
      <c r="G51" s="19"/>
      <c r="H51" s="21"/>
      <c r="I51" s="21"/>
      <c r="J51" s="17" t="str">
        <f aca="false">IF(OR(C51="",H51=""),"",C51*H51)</f>
        <v/>
      </c>
      <c r="K51" s="19"/>
      <c r="L51" s="19"/>
      <c r="M51" s="19"/>
      <c r="N51" s="22"/>
      <c r="O51" s="19"/>
    </row>
    <row r="52" customFormat="false" ht="15" hidden="false" customHeight="false" outlineLevel="0" collapsed="false">
      <c r="A52" s="19"/>
      <c r="B52" s="19"/>
      <c r="C52" s="20"/>
      <c r="D52" s="19"/>
      <c r="E52" s="19"/>
      <c r="F52" s="19"/>
      <c r="G52" s="19"/>
      <c r="H52" s="21"/>
      <c r="I52" s="21"/>
      <c r="J52" s="17" t="str">
        <f aca="false">IF(OR(C52="",H52=""),"",C52*H52)</f>
        <v/>
      </c>
      <c r="K52" s="19"/>
      <c r="L52" s="19"/>
      <c r="M52" s="19"/>
      <c r="N52" s="22"/>
      <c r="O52" s="19"/>
    </row>
    <row r="53" customFormat="false" ht="15" hidden="false" customHeight="false" outlineLevel="0" collapsed="false">
      <c r="A53" s="19"/>
      <c r="B53" s="19"/>
      <c r="C53" s="20"/>
      <c r="D53" s="19"/>
      <c r="E53" s="19"/>
      <c r="F53" s="19"/>
      <c r="G53" s="19"/>
      <c r="H53" s="21"/>
      <c r="I53" s="21"/>
      <c r="J53" s="17" t="str">
        <f aca="false">IF(OR(C53="",H53=""),"",C53*H53)</f>
        <v/>
      </c>
      <c r="K53" s="19"/>
      <c r="L53" s="19"/>
      <c r="M53" s="19"/>
      <c r="N53" s="22"/>
      <c r="O53" s="19"/>
    </row>
    <row r="54" customFormat="false" ht="15" hidden="false" customHeight="false" outlineLevel="0" collapsed="false">
      <c r="A54" s="19"/>
      <c r="B54" s="19"/>
      <c r="C54" s="20"/>
      <c r="D54" s="19"/>
      <c r="E54" s="19"/>
      <c r="F54" s="19"/>
      <c r="G54" s="19"/>
      <c r="H54" s="21"/>
      <c r="I54" s="21"/>
      <c r="J54" s="17" t="str">
        <f aca="false">IF(OR(C54="",H54=""),"",C54*H54)</f>
        <v/>
      </c>
      <c r="K54" s="19"/>
      <c r="L54" s="19"/>
      <c r="M54" s="19"/>
      <c r="N54" s="22"/>
      <c r="O54" s="19"/>
    </row>
    <row r="55" customFormat="false" ht="15" hidden="false" customHeight="false" outlineLevel="0" collapsed="false">
      <c r="A55" s="19"/>
      <c r="B55" s="19"/>
      <c r="C55" s="20"/>
      <c r="D55" s="19"/>
      <c r="E55" s="19"/>
      <c r="F55" s="19"/>
      <c r="G55" s="19"/>
      <c r="H55" s="21"/>
      <c r="I55" s="21"/>
      <c r="J55" s="17" t="str">
        <f aca="false">IF(OR(C55="",H55=""),"",C55*H55)</f>
        <v/>
      </c>
      <c r="K55" s="19"/>
      <c r="L55" s="19"/>
      <c r="M55" s="19"/>
      <c r="N55" s="22"/>
      <c r="O55" s="19"/>
    </row>
    <row r="56" customFormat="false" ht="15" hidden="false" customHeight="false" outlineLevel="0" collapsed="false">
      <c r="A56" s="19"/>
      <c r="B56" s="19"/>
      <c r="C56" s="20"/>
      <c r="D56" s="19"/>
      <c r="E56" s="19"/>
      <c r="F56" s="19"/>
      <c r="G56" s="19"/>
      <c r="H56" s="21"/>
      <c r="I56" s="21"/>
      <c r="J56" s="17" t="str">
        <f aca="false">IF(OR(C56="",H56=""),"",C56*H56)</f>
        <v/>
      </c>
      <c r="K56" s="19"/>
      <c r="L56" s="19"/>
      <c r="M56" s="19"/>
      <c r="N56" s="22"/>
      <c r="O56" s="19"/>
    </row>
    <row r="57" customFormat="false" ht="15" hidden="false" customHeight="false" outlineLevel="0" collapsed="false">
      <c r="A57" s="19"/>
      <c r="B57" s="19"/>
      <c r="C57" s="20"/>
      <c r="D57" s="19"/>
      <c r="E57" s="19"/>
      <c r="F57" s="19"/>
      <c r="G57" s="19"/>
      <c r="H57" s="21"/>
      <c r="I57" s="21"/>
      <c r="J57" s="17" t="str">
        <f aca="false">IF(OR(C57="",H57=""),"",C57*H57)</f>
        <v/>
      </c>
      <c r="K57" s="19"/>
      <c r="L57" s="19"/>
      <c r="M57" s="19"/>
      <c r="N57" s="22"/>
      <c r="O57" s="19"/>
    </row>
    <row r="58" customFormat="false" ht="15" hidden="false" customHeight="false" outlineLevel="0" collapsed="false">
      <c r="A58" s="19"/>
      <c r="B58" s="19"/>
      <c r="C58" s="20"/>
      <c r="D58" s="19"/>
      <c r="E58" s="19"/>
      <c r="F58" s="19"/>
      <c r="G58" s="19"/>
      <c r="H58" s="21"/>
      <c r="I58" s="21"/>
      <c r="J58" s="17" t="str">
        <f aca="false">IF(OR(C58="",H58=""),"",C58*H58)</f>
        <v/>
      </c>
      <c r="K58" s="19"/>
      <c r="L58" s="19"/>
      <c r="M58" s="19"/>
      <c r="N58" s="22"/>
      <c r="O58" s="19"/>
    </row>
    <row r="59" customFormat="false" ht="15" hidden="false" customHeight="false" outlineLevel="0" collapsed="false">
      <c r="A59" s="19"/>
      <c r="B59" s="19"/>
      <c r="C59" s="20"/>
      <c r="D59" s="19"/>
      <c r="E59" s="19"/>
      <c r="F59" s="19"/>
      <c r="G59" s="19"/>
      <c r="H59" s="21"/>
      <c r="I59" s="21"/>
      <c r="J59" s="17" t="str">
        <f aca="false">IF(OR(C59="",H59=""),"",C59*H59)</f>
        <v/>
      </c>
      <c r="K59" s="19"/>
      <c r="L59" s="19"/>
      <c r="M59" s="19"/>
      <c r="N59" s="22"/>
      <c r="O59" s="19"/>
    </row>
    <row r="60" customFormat="false" ht="15" hidden="false" customHeight="false" outlineLevel="0" collapsed="false">
      <c r="A60" s="19"/>
      <c r="B60" s="19"/>
      <c r="C60" s="20"/>
      <c r="D60" s="19"/>
      <c r="E60" s="19"/>
      <c r="F60" s="19"/>
      <c r="G60" s="19"/>
      <c r="H60" s="21"/>
      <c r="I60" s="21"/>
      <c r="J60" s="17" t="str">
        <f aca="false">IF(OR(C60="",H60=""),"",C60*H60)</f>
        <v/>
      </c>
      <c r="K60" s="19"/>
      <c r="L60" s="19"/>
      <c r="M60" s="19"/>
      <c r="N60" s="22"/>
      <c r="O60" s="19"/>
    </row>
    <row r="61" customFormat="false" ht="15" hidden="false" customHeight="false" outlineLevel="0" collapsed="false">
      <c r="A61" s="19"/>
      <c r="B61" s="19"/>
      <c r="C61" s="20"/>
      <c r="D61" s="19"/>
      <c r="E61" s="19"/>
      <c r="F61" s="19"/>
      <c r="G61" s="19"/>
      <c r="H61" s="21"/>
      <c r="I61" s="21"/>
      <c r="J61" s="17" t="str">
        <f aca="false">IF(OR(C61="",H61=""),"",C61*H61)</f>
        <v/>
      </c>
      <c r="K61" s="19"/>
      <c r="L61" s="19"/>
      <c r="M61" s="19"/>
      <c r="N61" s="22"/>
      <c r="O61" s="19"/>
    </row>
    <row r="62" customFormat="false" ht="15" hidden="false" customHeight="false" outlineLevel="0" collapsed="false">
      <c r="A62" s="19"/>
      <c r="B62" s="19"/>
      <c r="C62" s="20"/>
      <c r="D62" s="19"/>
      <c r="E62" s="19"/>
      <c r="F62" s="19"/>
      <c r="G62" s="19"/>
      <c r="H62" s="21"/>
      <c r="I62" s="21"/>
      <c r="J62" s="17" t="str">
        <f aca="false">IF(OR(C62="",H62=""),"",C62*H62)</f>
        <v/>
      </c>
      <c r="K62" s="19"/>
      <c r="L62" s="19"/>
      <c r="M62" s="19"/>
      <c r="N62" s="22"/>
      <c r="O62" s="19"/>
    </row>
    <row r="63" customFormat="false" ht="15" hidden="false" customHeight="false" outlineLevel="0" collapsed="false">
      <c r="A63" s="19"/>
      <c r="B63" s="19"/>
      <c r="C63" s="20"/>
      <c r="D63" s="19"/>
      <c r="E63" s="19"/>
      <c r="F63" s="19"/>
      <c r="G63" s="19"/>
      <c r="H63" s="21"/>
      <c r="I63" s="21"/>
      <c r="J63" s="17" t="str">
        <f aca="false">IF(OR(C63="",H63=""),"",C63*H63)</f>
        <v/>
      </c>
      <c r="K63" s="19"/>
      <c r="L63" s="19"/>
      <c r="M63" s="19"/>
      <c r="N63" s="22"/>
      <c r="O63" s="19"/>
    </row>
    <row r="64" customFormat="false" ht="15" hidden="false" customHeight="false" outlineLevel="0" collapsed="false">
      <c r="A64" s="19"/>
      <c r="B64" s="19"/>
      <c r="C64" s="20"/>
      <c r="D64" s="19"/>
      <c r="E64" s="19"/>
      <c r="F64" s="19"/>
      <c r="G64" s="19"/>
      <c r="H64" s="21"/>
      <c r="I64" s="21"/>
      <c r="J64" s="17" t="str">
        <f aca="false">IF(OR(C64="",H64=""),"",C64*H64)</f>
        <v/>
      </c>
      <c r="K64" s="19"/>
      <c r="L64" s="19"/>
      <c r="M64" s="19"/>
      <c r="N64" s="22"/>
      <c r="O64" s="19"/>
    </row>
    <row r="65" customFormat="false" ht="15" hidden="false" customHeight="false" outlineLevel="0" collapsed="false">
      <c r="A65" s="19"/>
      <c r="B65" s="19"/>
      <c r="C65" s="20"/>
      <c r="D65" s="19"/>
      <c r="E65" s="19"/>
      <c r="F65" s="19"/>
      <c r="G65" s="19"/>
      <c r="H65" s="21"/>
      <c r="I65" s="21"/>
      <c r="J65" s="17" t="str">
        <f aca="false">IF(OR(C65="",H65=""),"",C65*H65)</f>
        <v/>
      </c>
      <c r="K65" s="19"/>
      <c r="L65" s="19"/>
      <c r="M65" s="19"/>
      <c r="N65" s="22"/>
      <c r="O65" s="19"/>
    </row>
    <row r="66" customFormat="false" ht="15" hidden="false" customHeight="false" outlineLevel="0" collapsed="false">
      <c r="A66" s="19"/>
      <c r="B66" s="19"/>
      <c r="C66" s="20"/>
      <c r="D66" s="19"/>
      <c r="E66" s="19"/>
      <c r="F66" s="19"/>
      <c r="G66" s="19"/>
      <c r="H66" s="21"/>
      <c r="I66" s="21"/>
      <c r="J66" s="17" t="str">
        <f aca="false">IF(OR(C66="",H66=""),"",C66*H66)</f>
        <v/>
      </c>
      <c r="K66" s="19"/>
      <c r="L66" s="19"/>
      <c r="M66" s="19"/>
      <c r="N66" s="22"/>
      <c r="O66" s="19"/>
    </row>
    <row r="67" customFormat="false" ht="15" hidden="false" customHeight="false" outlineLevel="0" collapsed="false">
      <c r="A67" s="19"/>
      <c r="B67" s="19"/>
      <c r="C67" s="20"/>
      <c r="D67" s="19"/>
      <c r="E67" s="19"/>
      <c r="F67" s="19"/>
      <c r="G67" s="19"/>
      <c r="H67" s="21"/>
      <c r="I67" s="21"/>
      <c r="J67" s="17" t="str">
        <f aca="false">IF(OR(C67="",H67=""),"",C67*H67)</f>
        <v/>
      </c>
      <c r="K67" s="19"/>
      <c r="L67" s="19"/>
      <c r="M67" s="19"/>
      <c r="N67" s="22"/>
      <c r="O67" s="19"/>
    </row>
    <row r="68" customFormat="false" ht="15" hidden="false" customHeight="false" outlineLevel="0" collapsed="false">
      <c r="A68" s="19"/>
      <c r="B68" s="19"/>
      <c r="C68" s="20"/>
      <c r="D68" s="19"/>
      <c r="E68" s="19"/>
      <c r="F68" s="19"/>
      <c r="G68" s="19"/>
      <c r="H68" s="21"/>
      <c r="I68" s="21"/>
      <c r="J68" s="17" t="str">
        <f aca="false">IF(OR(C68="",H68=""),"",C68*H68)</f>
        <v/>
      </c>
      <c r="K68" s="19"/>
      <c r="L68" s="19"/>
      <c r="M68" s="19"/>
      <c r="N68" s="22"/>
      <c r="O68" s="19"/>
    </row>
    <row r="69" customFormat="false" ht="15" hidden="false" customHeight="false" outlineLevel="0" collapsed="false">
      <c r="A69" s="19"/>
      <c r="B69" s="19"/>
      <c r="C69" s="20"/>
      <c r="D69" s="19"/>
      <c r="E69" s="19"/>
      <c r="F69" s="19"/>
      <c r="G69" s="19"/>
      <c r="H69" s="21"/>
      <c r="I69" s="21"/>
      <c r="J69" s="17" t="str">
        <f aca="false">IF(OR(C69="",H69=""),"",C69*H69)</f>
        <v/>
      </c>
      <c r="K69" s="19"/>
      <c r="L69" s="19"/>
      <c r="M69" s="19"/>
      <c r="N69" s="22"/>
      <c r="O69" s="19"/>
    </row>
    <row r="70" customFormat="false" ht="15" hidden="false" customHeight="false" outlineLevel="0" collapsed="false">
      <c r="A70" s="19"/>
      <c r="B70" s="19"/>
      <c r="C70" s="20"/>
      <c r="D70" s="19"/>
      <c r="E70" s="19"/>
      <c r="F70" s="19"/>
      <c r="G70" s="19"/>
      <c r="H70" s="21"/>
      <c r="I70" s="21"/>
      <c r="J70" s="17" t="str">
        <f aca="false">IF(OR(C70="",H70=""),"",C70*H70)</f>
        <v/>
      </c>
      <c r="K70" s="19"/>
      <c r="L70" s="19"/>
      <c r="M70" s="19"/>
      <c r="N70" s="22"/>
      <c r="O70" s="19"/>
    </row>
    <row r="71" customFormat="false" ht="15" hidden="false" customHeight="false" outlineLevel="0" collapsed="false">
      <c r="A71" s="19"/>
      <c r="B71" s="19"/>
      <c r="C71" s="20"/>
      <c r="D71" s="19"/>
      <c r="E71" s="19"/>
      <c r="F71" s="19"/>
      <c r="G71" s="19"/>
      <c r="H71" s="21"/>
      <c r="I71" s="21"/>
      <c r="J71" s="17" t="str">
        <f aca="false">IF(OR(C71="",H71=""),"",C71*H71)</f>
        <v/>
      </c>
      <c r="K71" s="19"/>
      <c r="L71" s="19"/>
      <c r="M71" s="19"/>
      <c r="N71" s="22"/>
      <c r="O71" s="19"/>
    </row>
    <row r="72" customFormat="false" ht="15" hidden="false" customHeight="false" outlineLevel="0" collapsed="false">
      <c r="A72" s="19"/>
      <c r="B72" s="19"/>
      <c r="C72" s="20"/>
      <c r="D72" s="19"/>
      <c r="E72" s="19"/>
      <c r="F72" s="19"/>
      <c r="G72" s="19"/>
      <c r="H72" s="21"/>
      <c r="I72" s="21"/>
      <c r="J72" s="17" t="str">
        <f aca="false">IF(OR(C72="",H72=""),"",C72*H72)</f>
        <v/>
      </c>
      <c r="K72" s="19"/>
      <c r="L72" s="19"/>
      <c r="M72" s="19"/>
      <c r="N72" s="22"/>
      <c r="O72" s="19"/>
    </row>
    <row r="73" customFormat="false" ht="15" hidden="false" customHeight="false" outlineLevel="0" collapsed="false">
      <c r="A73" s="19"/>
      <c r="B73" s="19"/>
      <c r="C73" s="20"/>
      <c r="D73" s="19"/>
      <c r="E73" s="19"/>
      <c r="F73" s="19"/>
      <c r="G73" s="19"/>
      <c r="H73" s="21"/>
      <c r="I73" s="21"/>
      <c r="J73" s="17" t="str">
        <f aca="false">IF(OR(C73="",H73=""),"",C73*H73)</f>
        <v/>
      </c>
      <c r="K73" s="19"/>
      <c r="L73" s="19"/>
      <c r="M73" s="19"/>
      <c r="N73" s="22"/>
      <c r="O73" s="19"/>
    </row>
    <row r="74" customFormat="false" ht="15" hidden="false" customHeight="false" outlineLevel="0" collapsed="false">
      <c r="A74" s="19"/>
      <c r="B74" s="19"/>
      <c r="C74" s="20"/>
      <c r="D74" s="19"/>
      <c r="E74" s="19"/>
      <c r="F74" s="19"/>
      <c r="G74" s="19"/>
      <c r="H74" s="21"/>
      <c r="I74" s="21"/>
      <c r="J74" s="17" t="str">
        <f aca="false">IF(OR(C74="",H74=""),"",C74*H74)</f>
        <v/>
      </c>
      <c r="K74" s="19"/>
      <c r="L74" s="19"/>
      <c r="M74" s="19"/>
      <c r="N74" s="22"/>
      <c r="O74" s="19"/>
    </row>
    <row r="75" customFormat="false" ht="15" hidden="false" customHeight="false" outlineLevel="0" collapsed="false">
      <c r="A75" s="19"/>
      <c r="B75" s="19"/>
      <c r="C75" s="20"/>
      <c r="D75" s="19"/>
      <c r="E75" s="19"/>
      <c r="F75" s="19"/>
      <c r="G75" s="19"/>
      <c r="H75" s="21"/>
      <c r="I75" s="21"/>
      <c r="J75" s="17" t="str">
        <f aca="false">IF(OR(C75="",H75=""),"",C75*H75)</f>
        <v/>
      </c>
      <c r="K75" s="19"/>
      <c r="L75" s="19"/>
      <c r="M75" s="19"/>
      <c r="N75" s="22"/>
      <c r="O75" s="19"/>
    </row>
    <row r="76" customFormat="false" ht="15" hidden="false" customHeight="false" outlineLevel="0" collapsed="false">
      <c r="A76" s="19"/>
      <c r="B76" s="19"/>
      <c r="C76" s="20"/>
      <c r="D76" s="19"/>
      <c r="E76" s="19"/>
      <c r="F76" s="19"/>
      <c r="G76" s="19"/>
      <c r="H76" s="21"/>
      <c r="I76" s="21"/>
      <c r="J76" s="17" t="str">
        <f aca="false">IF(OR(C76="",H76=""),"",C76*H76)</f>
        <v/>
      </c>
      <c r="K76" s="19"/>
      <c r="L76" s="19"/>
      <c r="M76" s="19"/>
      <c r="N76" s="22"/>
      <c r="O76" s="19"/>
    </row>
    <row r="77" customFormat="false" ht="15" hidden="false" customHeight="false" outlineLevel="0" collapsed="false">
      <c r="A77" s="19"/>
      <c r="B77" s="19"/>
      <c r="C77" s="20"/>
      <c r="D77" s="19"/>
      <c r="E77" s="19"/>
      <c r="F77" s="19"/>
      <c r="G77" s="19"/>
      <c r="H77" s="21"/>
      <c r="I77" s="21"/>
      <c r="J77" s="17" t="str">
        <f aca="false">IF(OR(C77="",H77=""),"",C77*H77)</f>
        <v/>
      </c>
      <c r="K77" s="19"/>
      <c r="L77" s="19"/>
      <c r="M77" s="19"/>
      <c r="N77" s="22"/>
      <c r="O77" s="19"/>
    </row>
    <row r="78" customFormat="false" ht="15" hidden="false" customHeight="false" outlineLevel="0" collapsed="false">
      <c r="A78" s="19"/>
      <c r="B78" s="19"/>
      <c r="C78" s="20"/>
      <c r="D78" s="19"/>
      <c r="E78" s="19"/>
      <c r="F78" s="19"/>
      <c r="G78" s="19"/>
      <c r="H78" s="21"/>
      <c r="I78" s="21"/>
      <c r="J78" s="17" t="str">
        <f aca="false">IF(OR(C78="",H78=""),"",C78*H78)</f>
        <v/>
      </c>
      <c r="K78" s="19"/>
      <c r="L78" s="19"/>
      <c r="M78" s="19"/>
      <c r="N78" s="22"/>
      <c r="O78" s="19"/>
    </row>
    <row r="79" customFormat="false" ht="15" hidden="false" customHeight="false" outlineLevel="0" collapsed="false">
      <c r="A79" s="19"/>
      <c r="B79" s="19"/>
      <c r="C79" s="20"/>
      <c r="D79" s="19"/>
      <c r="E79" s="19"/>
      <c r="F79" s="19"/>
      <c r="G79" s="19"/>
      <c r="H79" s="21"/>
      <c r="I79" s="21"/>
      <c r="J79" s="17" t="str">
        <f aca="false">IF(OR(C79="",H79=""),"",C79*H79)</f>
        <v/>
      </c>
      <c r="K79" s="19"/>
      <c r="L79" s="19"/>
      <c r="M79" s="19"/>
      <c r="N79" s="22"/>
      <c r="O79" s="19"/>
    </row>
    <row r="80" customFormat="false" ht="15" hidden="false" customHeight="false" outlineLevel="0" collapsed="false">
      <c r="A80" s="19"/>
      <c r="B80" s="19"/>
      <c r="C80" s="20"/>
      <c r="D80" s="19"/>
      <c r="E80" s="19"/>
      <c r="F80" s="19"/>
      <c r="G80" s="19"/>
      <c r="H80" s="21"/>
      <c r="I80" s="21"/>
      <c r="J80" s="17" t="str">
        <f aca="false">IF(OR(C80="",H80=""),"",C80*H80)</f>
        <v/>
      </c>
      <c r="K80" s="19"/>
      <c r="L80" s="19"/>
      <c r="M80" s="19"/>
      <c r="N80" s="22"/>
      <c r="O80" s="19"/>
    </row>
    <row r="81" customFormat="false" ht="15" hidden="false" customHeight="false" outlineLevel="0" collapsed="false">
      <c r="A81" s="19"/>
      <c r="B81" s="19"/>
      <c r="C81" s="20"/>
      <c r="D81" s="19"/>
      <c r="E81" s="19"/>
      <c r="F81" s="19"/>
      <c r="G81" s="19"/>
      <c r="H81" s="21"/>
      <c r="I81" s="21"/>
      <c r="J81" s="17" t="str">
        <f aca="false">IF(OR(C81="",H81=""),"",C81*H81)</f>
        <v/>
      </c>
      <c r="K81" s="19"/>
      <c r="L81" s="19"/>
      <c r="M81" s="19"/>
      <c r="N81" s="22"/>
      <c r="O81" s="19"/>
    </row>
    <row r="82" customFormat="false" ht="15" hidden="false" customHeight="false" outlineLevel="0" collapsed="false">
      <c r="A82" s="19"/>
      <c r="B82" s="19"/>
      <c r="C82" s="20"/>
      <c r="D82" s="19"/>
      <c r="E82" s="19"/>
      <c r="F82" s="19"/>
      <c r="G82" s="19"/>
      <c r="H82" s="21"/>
      <c r="I82" s="21"/>
      <c r="J82" s="17" t="str">
        <f aca="false">IF(OR(C82="",H82=""),"",C82*H82)</f>
        <v/>
      </c>
      <c r="K82" s="19"/>
      <c r="L82" s="19"/>
      <c r="M82" s="19"/>
      <c r="N82" s="22"/>
      <c r="O82" s="19"/>
    </row>
    <row r="83" customFormat="false" ht="15" hidden="false" customHeight="false" outlineLevel="0" collapsed="false">
      <c r="A83" s="19"/>
      <c r="B83" s="19"/>
      <c r="C83" s="20"/>
      <c r="D83" s="19"/>
      <c r="E83" s="19"/>
      <c r="F83" s="19"/>
      <c r="G83" s="19"/>
      <c r="H83" s="21"/>
      <c r="I83" s="21"/>
      <c r="J83" s="17" t="str">
        <f aca="false">IF(OR(C83="",H83=""),"",C83*H83)</f>
        <v/>
      </c>
      <c r="K83" s="19"/>
      <c r="L83" s="19"/>
      <c r="M83" s="19"/>
      <c r="N83" s="22"/>
      <c r="O83" s="19"/>
    </row>
    <row r="84" customFormat="false" ht="15" hidden="false" customHeight="false" outlineLevel="0" collapsed="false">
      <c r="A84" s="19"/>
      <c r="B84" s="19"/>
      <c r="C84" s="20"/>
      <c r="D84" s="19"/>
      <c r="E84" s="19"/>
      <c r="F84" s="19"/>
      <c r="G84" s="19"/>
      <c r="H84" s="21"/>
      <c r="I84" s="21"/>
      <c r="J84" s="17" t="str">
        <f aca="false">IF(OR(C84="",H84=""),"",C84*H84)</f>
        <v/>
      </c>
      <c r="K84" s="19"/>
      <c r="L84" s="19"/>
      <c r="M84" s="19"/>
      <c r="N84" s="22"/>
      <c r="O84" s="19"/>
    </row>
    <row r="85" customFormat="false" ht="15" hidden="false" customHeight="false" outlineLevel="0" collapsed="false">
      <c r="A85" s="19"/>
      <c r="B85" s="19"/>
      <c r="C85" s="20"/>
      <c r="D85" s="19"/>
      <c r="E85" s="19"/>
      <c r="F85" s="19"/>
      <c r="G85" s="19"/>
      <c r="H85" s="21"/>
      <c r="I85" s="21"/>
      <c r="J85" s="17" t="str">
        <f aca="false">IF(OR(C85="",H85=""),"",C85*H85)</f>
        <v/>
      </c>
      <c r="K85" s="19"/>
      <c r="L85" s="19"/>
      <c r="M85" s="19"/>
      <c r="N85" s="22"/>
      <c r="O85" s="19"/>
    </row>
    <row r="86" customFormat="false" ht="15" hidden="false" customHeight="false" outlineLevel="0" collapsed="false">
      <c r="A86" s="19"/>
      <c r="B86" s="19"/>
      <c r="C86" s="20"/>
      <c r="D86" s="19"/>
      <c r="E86" s="19"/>
      <c r="F86" s="19"/>
      <c r="G86" s="19"/>
      <c r="H86" s="21"/>
      <c r="I86" s="21"/>
      <c r="J86" s="17" t="str">
        <f aca="false">IF(OR(C86="",H86=""),"",C86*H86)</f>
        <v/>
      </c>
      <c r="K86" s="19"/>
      <c r="L86" s="19"/>
      <c r="M86" s="19"/>
      <c r="N86" s="22"/>
      <c r="O86" s="19"/>
    </row>
    <row r="87" customFormat="false" ht="15" hidden="false" customHeight="false" outlineLevel="0" collapsed="false">
      <c r="A87" s="19"/>
      <c r="B87" s="19"/>
      <c r="C87" s="20"/>
      <c r="D87" s="19"/>
      <c r="E87" s="19"/>
      <c r="F87" s="19"/>
      <c r="G87" s="19"/>
      <c r="H87" s="21"/>
      <c r="I87" s="21"/>
      <c r="J87" s="17" t="str">
        <f aca="false">IF(OR(C87="",H87=""),"",C87*H87)</f>
        <v/>
      </c>
      <c r="K87" s="19"/>
      <c r="L87" s="19"/>
      <c r="M87" s="19"/>
      <c r="N87" s="22"/>
      <c r="O87" s="19"/>
    </row>
    <row r="88" customFormat="false" ht="15" hidden="false" customHeight="false" outlineLevel="0" collapsed="false">
      <c r="A88" s="19"/>
      <c r="B88" s="19"/>
      <c r="C88" s="20"/>
      <c r="D88" s="19"/>
      <c r="E88" s="19"/>
      <c r="F88" s="19"/>
      <c r="G88" s="19"/>
      <c r="H88" s="21"/>
      <c r="I88" s="21"/>
      <c r="J88" s="17" t="str">
        <f aca="false">IF(OR(C88="",H88=""),"",C88*H88)</f>
        <v/>
      </c>
      <c r="K88" s="19"/>
      <c r="L88" s="19"/>
      <c r="M88" s="19"/>
      <c r="N88" s="22"/>
      <c r="O88" s="19"/>
    </row>
    <row r="89" customFormat="false" ht="15" hidden="false" customHeight="false" outlineLevel="0" collapsed="false">
      <c r="A89" s="19"/>
      <c r="B89" s="19"/>
      <c r="C89" s="20"/>
      <c r="D89" s="19"/>
      <c r="E89" s="19"/>
      <c r="F89" s="19"/>
      <c r="G89" s="19"/>
      <c r="H89" s="21"/>
      <c r="I89" s="21"/>
      <c r="J89" s="17" t="str">
        <f aca="false">IF(OR(C89="",H89=""),"",C89*H89)</f>
        <v/>
      </c>
      <c r="K89" s="19"/>
      <c r="L89" s="19"/>
      <c r="M89" s="19"/>
      <c r="N89" s="22"/>
      <c r="O89" s="19"/>
    </row>
    <row r="90" customFormat="false" ht="15" hidden="false" customHeight="false" outlineLevel="0" collapsed="false">
      <c r="A90" s="19"/>
      <c r="B90" s="19"/>
      <c r="C90" s="20"/>
      <c r="D90" s="19"/>
      <c r="E90" s="19"/>
      <c r="F90" s="19"/>
      <c r="G90" s="19"/>
      <c r="H90" s="21"/>
      <c r="I90" s="21"/>
      <c r="J90" s="17" t="str">
        <f aca="false">IF(OR(C90="",H90=""),"",C90*H90)</f>
        <v/>
      </c>
      <c r="K90" s="19"/>
      <c r="L90" s="19"/>
      <c r="M90" s="19"/>
      <c r="N90" s="22"/>
      <c r="O90" s="19"/>
    </row>
    <row r="91" customFormat="false" ht="15" hidden="false" customHeight="false" outlineLevel="0" collapsed="false">
      <c r="A91" s="19"/>
      <c r="B91" s="19"/>
      <c r="C91" s="20"/>
      <c r="D91" s="19"/>
      <c r="E91" s="19"/>
      <c r="F91" s="19"/>
      <c r="G91" s="19"/>
      <c r="H91" s="21"/>
      <c r="I91" s="21"/>
      <c r="J91" s="17" t="str">
        <f aca="false">IF(OR(C91="",H91=""),"",C91*H91)</f>
        <v/>
      </c>
      <c r="K91" s="19"/>
      <c r="L91" s="19"/>
      <c r="M91" s="19"/>
      <c r="N91" s="22"/>
      <c r="O91" s="19"/>
    </row>
    <row r="92" customFormat="false" ht="15" hidden="false" customHeight="false" outlineLevel="0" collapsed="false">
      <c r="A92" s="19"/>
      <c r="B92" s="19"/>
      <c r="C92" s="20"/>
      <c r="D92" s="19"/>
      <c r="E92" s="19"/>
      <c r="F92" s="19"/>
      <c r="G92" s="19"/>
      <c r="H92" s="21"/>
      <c r="I92" s="21"/>
      <c r="J92" s="17" t="str">
        <f aca="false">IF(OR(C92="",H92=""),"",C92*H92)</f>
        <v/>
      </c>
      <c r="K92" s="19"/>
      <c r="L92" s="19"/>
      <c r="M92" s="19"/>
      <c r="N92" s="22"/>
      <c r="O92" s="19"/>
    </row>
    <row r="93" customFormat="false" ht="15" hidden="false" customHeight="false" outlineLevel="0" collapsed="false">
      <c r="A93" s="19"/>
      <c r="B93" s="19"/>
      <c r="C93" s="20"/>
      <c r="D93" s="19"/>
      <c r="E93" s="19"/>
      <c r="F93" s="19"/>
      <c r="G93" s="19"/>
      <c r="H93" s="21"/>
      <c r="I93" s="21"/>
      <c r="J93" s="17" t="str">
        <f aca="false">IF(OR(C93="",H93=""),"",C93*H93)</f>
        <v/>
      </c>
      <c r="K93" s="19"/>
      <c r="L93" s="19"/>
      <c r="M93" s="19"/>
      <c r="N93" s="22"/>
      <c r="O93" s="19"/>
    </row>
    <row r="94" customFormat="false" ht="15" hidden="false" customHeight="false" outlineLevel="0" collapsed="false">
      <c r="A94" s="19"/>
      <c r="B94" s="19"/>
      <c r="C94" s="20"/>
      <c r="D94" s="19"/>
      <c r="E94" s="19"/>
      <c r="F94" s="19"/>
      <c r="G94" s="19"/>
      <c r="H94" s="21"/>
      <c r="I94" s="21"/>
      <c r="J94" s="17" t="str">
        <f aca="false">IF(OR(C94="",H94=""),"",C94*H94)</f>
        <v/>
      </c>
      <c r="K94" s="19"/>
      <c r="L94" s="19"/>
      <c r="M94" s="19"/>
      <c r="N94" s="22"/>
      <c r="O94" s="19"/>
    </row>
    <row r="95" customFormat="false" ht="15" hidden="false" customHeight="false" outlineLevel="0" collapsed="false">
      <c r="A95" s="19"/>
      <c r="B95" s="19"/>
      <c r="C95" s="20"/>
      <c r="D95" s="19"/>
      <c r="E95" s="19"/>
      <c r="F95" s="19"/>
      <c r="G95" s="19"/>
      <c r="H95" s="21"/>
      <c r="I95" s="21"/>
      <c r="J95" s="17" t="str">
        <f aca="false">IF(OR(C95="",H95=""),"",C95*H95)</f>
        <v/>
      </c>
      <c r="K95" s="19"/>
      <c r="L95" s="19"/>
      <c r="M95" s="19"/>
      <c r="N95" s="22"/>
      <c r="O95" s="19"/>
    </row>
    <row r="96" customFormat="false" ht="15" hidden="false" customHeight="false" outlineLevel="0" collapsed="false">
      <c r="A96" s="19"/>
      <c r="B96" s="19"/>
      <c r="C96" s="20"/>
      <c r="D96" s="19"/>
      <c r="E96" s="19"/>
      <c r="F96" s="19"/>
      <c r="G96" s="19"/>
      <c r="H96" s="21"/>
      <c r="I96" s="21"/>
      <c r="J96" s="17" t="str">
        <f aca="false">IF(OR(C96="",H96=""),"",C96*H96)</f>
        <v/>
      </c>
      <c r="K96" s="19"/>
      <c r="L96" s="19"/>
      <c r="M96" s="19"/>
      <c r="N96" s="22"/>
      <c r="O96" s="19"/>
    </row>
    <row r="97" customFormat="false" ht="15" hidden="false" customHeight="false" outlineLevel="0" collapsed="false">
      <c r="A97" s="19"/>
      <c r="B97" s="19"/>
      <c r="C97" s="20"/>
      <c r="D97" s="19"/>
      <c r="E97" s="19"/>
      <c r="F97" s="19"/>
      <c r="G97" s="19"/>
      <c r="H97" s="21"/>
      <c r="I97" s="21"/>
      <c r="J97" s="17" t="str">
        <f aca="false">IF(OR(C97="",H97=""),"",C97*H97)</f>
        <v/>
      </c>
      <c r="K97" s="19"/>
      <c r="L97" s="19"/>
      <c r="M97" s="19"/>
      <c r="N97" s="22"/>
      <c r="O97" s="19"/>
    </row>
    <row r="98" customFormat="false" ht="15" hidden="false" customHeight="false" outlineLevel="0" collapsed="false">
      <c r="A98" s="19"/>
      <c r="B98" s="19"/>
      <c r="C98" s="20"/>
      <c r="D98" s="19"/>
      <c r="E98" s="19"/>
      <c r="F98" s="19"/>
      <c r="G98" s="19"/>
      <c r="H98" s="21"/>
      <c r="I98" s="21"/>
      <c r="J98" s="17" t="str">
        <f aca="false">IF(OR(C98="",H98=""),"",C98*H98)</f>
        <v/>
      </c>
      <c r="K98" s="19"/>
      <c r="L98" s="19"/>
      <c r="M98" s="19"/>
      <c r="N98" s="22"/>
      <c r="O98" s="19"/>
    </row>
    <row r="99" customFormat="false" ht="15" hidden="false" customHeight="false" outlineLevel="0" collapsed="false">
      <c r="A99" s="19"/>
      <c r="B99" s="19"/>
      <c r="C99" s="20"/>
      <c r="D99" s="19"/>
      <c r="E99" s="19"/>
      <c r="F99" s="19"/>
      <c r="G99" s="19"/>
      <c r="H99" s="21"/>
      <c r="I99" s="21"/>
      <c r="J99" s="17" t="str">
        <f aca="false">IF(OR(C99="",H99=""),"",C99*H99)</f>
        <v/>
      </c>
      <c r="K99" s="19"/>
      <c r="L99" s="19"/>
      <c r="M99" s="19"/>
      <c r="N99" s="22"/>
      <c r="O99" s="19"/>
    </row>
    <row r="100" customFormat="false" ht="15" hidden="false" customHeight="false" outlineLevel="0" collapsed="false">
      <c r="A100" s="19"/>
      <c r="B100" s="19"/>
      <c r="C100" s="20"/>
      <c r="D100" s="19"/>
      <c r="E100" s="19"/>
      <c r="F100" s="19"/>
      <c r="G100" s="19"/>
      <c r="H100" s="21"/>
      <c r="I100" s="21"/>
      <c r="J100" s="17" t="str">
        <f aca="false">IF(OR(C100="",H100=""),"",C100*H100)</f>
        <v/>
      </c>
      <c r="K100" s="19"/>
      <c r="L100" s="19"/>
      <c r="M100" s="19"/>
      <c r="N100" s="22"/>
      <c r="O100" s="19"/>
    </row>
    <row r="101" customFormat="false" ht="15" hidden="false" customHeight="false" outlineLevel="0" collapsed="false">
      <c r="A101" s="19"/>
      <c r="B101" s="19"/>
      <c r="C101" s="20"/>
      <c r="D101" s="19"/>
      <c r="E101" s="19"/>
      <c r="F101" s="19"/>
      <c r="G101" s="19"/>
      <c r="H101" s="21"/>
      <c r="I101" s="21"/>
      <c r="J101" s="17" t="str">
        <f aca="false">IF(OR(C101="",H101=""),"",C101*H101)</f>
        <v/>
      </c>
      <c r="K101" s="19"/>
      <c r="L101" s="19"/>
      <c r="M101" s="19"/>
      <c r="N101" s="22"/>
      <c r="O101" s="19"/>
    </row>
    <row r="102" customFormat="false" ht="15" hidden="false" customHeight="false" outlineLevel="0" collapsed="false">
      <c r="A102" s="19"/>
      <c r="B102" s="19"/>
      <c r="C102" s="20"/>
      <c r="D102" s="19"/>
      <c r="E102" s="19"/>
      <c r="F102" s="19"/>
      <c r="G102" s="19"/>
      <c r="H102" s="21"/>
      <c r="I102" s="21"/>
      <c r="J102" s="17" t="str">
        <f aca="false">IF(OR(C102="",H102=""),"",C102*H102)</f>
        <v/>
      </c>
      <c r="K102" s="19"/>
      <c r="L102" s="19"/>
      <c r="M102" s="19"/>
      <c r="N102" s="22"/>
      <c r="O102" s="19"/>
    </row>
    <row r="103" customFormat="false" ht="15" hidden="false" customHeight="false" outlineLevel="0" collapsed="false">
      <c r="A103" s="19"/>
      <c r="B103" s="19"/>
      <c r="C103" s="20"/>
      <c r="D103" s="19"/>
      <c r="E103" s="19"/>
      <c r="F103" s="19"/>
      <c r="G103" s="19"/>
      <c r="H103" s="21"/>
      <c r="I103" s="21"/>
      <c r="J103" s="17" t="str">
        <f aca="false">IF(OR(C103="",H103=""),"",C103*H103)</f>
        <v/>
      </c>
      <c r="K103" s="19"/>
      <c r="L103" s="19"/>
      <c r="M103" s="19"/>
      <c r="N103" s="22"/>
      <c r="O103" s="19"/>
    </row>
    <row r="104" customFormat="false" ht="15" hidden="false" customHeight="false" outlineLevel="0" collapsed="false">
      <c r="A104" s="19"/>
      <c r="B104" s="19"/>
      <c r="C104" s="20"/>
      <c r="D104" s="19"/>
      <c r="E104" s="19"/>
      <c r="F104" s="19"/>
      <c r="G104" s="19"/>
      <c r="H104" s="21"/>
      <c r="I104" s="21"/>
      <c r="J104" s="17" t="str">
        <f aca="false">IF(OR(C104="",H104=""),"",C104*H104)</f>
        <v/>
      </c>
      <c r="K104" s="19"/>
      <c r="L104" s="19"/>
      <c r="M104" s="19"/>
      <c r="N104" s="22"/>
      <c r="O104" s="19"/>
    </row>
    <row r="105" customFormat="false" ht="15" hidden="false" customHeight="false" outlineLevel="0" collapsed="false">
      <c r="A105" s="19"/>
      <c r="B105" s="19"/>
      <c r="C105" s="20"/>
      <c r="D105" s="19"/>
      <c r="E105" s="19"/>
      <c r="F105" s="19"/>
      <c r="G105" s="19"/>
      <c r="H105" s="21"/>
      <c r="I105" s="21"/>
      <c r="J105" s="17" t="str">
        <f aca="false">IF(OR(C105="",H105=""),"",C105*H105)</f>
        <v/>
      </c>
      <c r="K105" s="19"/>
      <c r="L105" s="19"/>
      <c r="M105" s="19"/>
      <c r="N105" s="22"/>
      <c r="O105" s="19"/>
    </row>
    <row r="106" customFormat="false" ht="15" hidden="false" customHeight="false" outlineLevel="0" collapsed="false">
      <c r="A106" s="19"/>
      <c r="B106" s="19"/>
      <c r="C106" s="20"/>
      <c r="D106" s="19"/>
      <c r="E106" s="19"/>
      <c r="F106" s="19"/>
      <c r="G106" s="19"/>
      <c r="H106" s="21"/>
      <c r="I106" s="21"/>
      <c r="J106" s="17" t="str">
        <f aca="false">IF(OR(C106="",H106=""),"",C106*H106)</f>
        <v/>
      </c>
      <c r="K106" s="19"/>
      <c r="L106" s="19"/>
      <c r="M106" s="19"/>
      <c r="N106" s="22"/>
      <c r="O106" s="19"/>
    </row>
    <row r="107" customFormat="false" ht="15" hidden="false" customHeight="false" outlineLevel="0" collapsed="false">
      <c r="A107" s="19"/>
      <c r="B107" s="19"/>
      <c r="C107" s="20"/>
      <c r="D107" s="19"/>
      <c r="E107" s="19"/>
      <c r="F107" s="19"/>
      <c r="G107" s="19"/>
      <c r="H107" s="21"/>
      <c r="I107" s="21"/>
      <c r="J107" s="17" t="str">
        <f aca="false">IF(OR(C107="",H107=""),"",C107*H107)</f>
        <v/>
      </c>
      <c r="K107" s="19"/>
      <c r="L107" s="19"/>
      <c r="M107" s="19"/>
      <c r="N107" s="22"/>
      <c r="O107" s="19"/>
    </row>
    <row r="108" customFormat="false" ht="15" hidden="false" customHeight="false" outlineLevel="0" collapsed="false">
      <c r="A108" s="19"/>
      <c r="B108" s="19"/>
      <c r="C108" s="20"/>
      <c r="D108" s="19"/>
      <c r="E108" s="19"/>
      <c r="F108" s="19"/>
      <c r="G108" s="19"/>
      <c r="H108" s="21"/>
      <c r="I108" s="21"/>
      <c r="J108" s="17" t="str">
        <f aca="false">IF(OR(C108="",H108=""),"",C108*H108)</f>
        <v/>
      </c>
      <c r="K108" s="19"/>
      <c r="L108" s="19"/>
      <c r="M108" s="19"/>
      <c r="N108" s="22"/>
      <c r="O108" s="19"/>
    </row>
    <row r="109" customFormat="false" ht="15" hidden="false" customHeight="false" outlineLevel="0" collapsed="false">
      <c r="A109" s="19"/>
      <c r="B109" s="19"/>
      <c r="C109" s="20"/>
      <c r="D109" s="19"/>
      <c r="E109" s="19"/>
      <c r="F109" s="19"/>
      <c r="G109" s="19"/>
      <c r="H109" s="21"/>
      <c r="I109" s="21"/>
      <c r="J109" s="17" t="str">
        <f aca="false">IF(OR(C109="",H109=""),"",C109*H109)</f>
        <v/>
      </c>
      <c r="K109" s="19"/>
      <c r="L109" s="19"/>
      <c r="M109" s="19"/>
      <c r="N109" s="22"/>
      <c r="O109" s="19"/>
    </row>
    <row r="110" customFormat="false" ht="15" hidden="false" customHeight="false" outlineLevel="0" collapsed="false">
      <c r="A110" s="19"/>
      <c r="B110" s="19"/>
      <c r="C110" s="20"/>
      <c r="D110" s="19"/>
      <c r="E110" s="19"/>
      <c r="F110" s="19"/>
      <c r="G110" s="19"/>
      <c r="H110" s="21"/>
      <c r="I110" s="21"/>
      <c r="J110" s="17" t="str">
        <f aca="false">IF(OR(C110="",H110=""),"",C110*H110)</f>
        <v/>
      </c>
      <c r="K110" s="19"/>
      <c r="L110" s="19"/>
      <c r="M110" s="19"/>
      <c r="N110" s="22"/>
      <c r="O110" s="19"/>
    </row>
    <row r="111" customFormat="false" ht="15" hidden="false" customHeight="false" outlineLevel="0" collapsed="false">
      <c r="A111" s="19"/>
      <c r="B111" s="19"/>
      <c r="C111" s="20"/>
      <c r="D111" s="19"/>
      <c r="E111" s="19"/>
      <c r="F111" s="19"/>
      <c r="G111" s="19"/>
      <c r="H111" s="21"/>
      <c r="I111" s="21"/>
      <c r="J111" s="17" t="str">
        <f aca="false">IF(OR(C111="",H111=""),"",C111*H111)</f>
        <v/>
      </c>
      <c r="K111" s="19"/>
      <c r="L111" s="19"/>
      <c r="M111" s="19"/>
      <c r="N111" s="22"/>
      <c r="O111" s="19"/>
    </row>
    <row r="112" customFormat="false" ht="15" hidden="false" customHeight="false" outlineLevel="0" collapsed="false">
      <c r="A112" s="19"/>
      <c r="B112" s="19"/>
      <c r="C112" s="20"/>
      <c r="D112" s="19"/>
      <c r="E112" s="19"/>
      <c r="F112" s="19"/>
      <c r="G112" s="19"/>
      <c r="H112" s="21"/>
      <c r="I112" s="21"/>
      <c r="J112" s="17" t="str">
        <f aca="false">IF(OR(C112="",H112=""),"",C112*H112)</f>
        <v/>
      </c>
      <c r="K112" s="19"/>
      <c r="L112" s="19"/>
      <c r="M112" s="19"/>
      <c r="N112" s="22"/>
      <c r="O112" s="19"/>
    </row>
    <row r="113" customFormat="false" ht="15" hidden="false" customHeight="false" outlineLevel="0" collapsed="false">
      <c r="A113" s="19"/>
      <c r="B113" s="19"/>
      <c r="C113" s="20"/>
      <c r="D113" s="19"/>
      <c r="E113" s="19"/>
      <c r="F113" s="19"/>
      <c r="G113" s="19"/>
      <c r="H113" s="21"/>
      <c r="I113" s="21"/>
      <c r="J113" s="17" t="str">
        <f aca="false">IF(OR(C113="",H113=""),"",C113*H113)</f>
        <v/>
      </c>
      <c r="K113" s="19"/>
      <c r="L113" s="19"/>
      <c r="M113" s="19"/>
      <c r="N113" s="22"/>
      <c r="O113" s="19"/>
    </row>
    <row r="114" customFormat="false" ht="15" hidden="false" customHeight="false" outlineLevel="0" collapsed="false">
      <c r="A114" s="19"/>
      <c r="B114" s="19"/>
      <c r="C114" s="20"/>
      <c r="D114" s="19"/>
      <c r="E114" s="19"/>
      <c r="F114" s="19"/>
      <c r="G114" s="19"/>
      <c r="H114" s="21"/>
      <c r="I114" s="21"/>
      <c r="J114" s="17" t="str">
        <f aca="false">IF(OR(C114="",H114=""),"",C114*H114)</f>
        <v/>
      </c>
      <c r="K114" s="19"/>
      <c r="L114" s="19"/>
      <c r="M114" s="19"/>
      <c r="N114" s="22"/>
      <c r="O114" s="19"/>
    </row>
    <row r="115" customFormat="false" ht="15" hidden="false" customHeight="false" outlineLevel="0" collapsed="false">
      <c r="A115" s="19"/>
      <c r="B115" s="19"/>
      <c r="C115" s="20"/>
      <c r="D115" s="19"/>
      <c r="E115" s="19"/>
      <c r="F115" s="19"/>
      <c r="G115" s="19"/>
      <c r="H115" s="21"/>
      <c r="I115" s="21"/>
      <c r="J115" s="17" t="str">
        <f aca="false">IF(OR(C115="",H115=""),"",C115*H115)</f>
        <v/>
      </c>
      <c r="K115" s="19"/>
      <c r="L115" s="19"/>
      <c r="M115" s="19"/>
      <c r="N115" s="22"/>
      <c r="O115" s="19"/>
    </row>
    <row r="116" customFormat="false" ht="15" hidden="false" customHeight="false" outlineLevel="0" collapsed="false">
      <c r="A116" s="19"/>
      <c r="B116" s="19"/>
      <c r="C116" s="20"/>
      <c r="D116" s="19"/>
      <c r="E116" s="19"/>
      <c r="F116" s="19"/>
      <c r="G116" s="19"/>
      <c r="H116" s="21"/>
      <c r="I116" s="21"/>
      <c r="J116" s="17" t="str">
        <f aca="false">IF(OR(C116="",H116=""),"",C116*H116)</f>
        <v/>
      </c>
      <c r="K116" s="19"/>
      <c r="L116" s="19"/>
      <c r="M116" s="19"/>
      <c r="N116" s="22"/>
      <c r="O116" s="19"/>
    </row>
    <row r="117" customFormat="false" ht="15" hidden="false" customHeight="false" outlineLevel="0" collapsed="false">
      <c r="A117" s="19"/>
      <c r="B117" s="19"/>
      <c r="C117" s="20"/>
      <c r="D117" s="19"/>
      <c r="E117" s="19"/>
      <c r="F117" s="19"/>
      <c r="G117" s="19"/>
      <c r="H117" s="21"/>
      <c r="I117" s="21"/>
      <c r="J117" s="17" t="str">
        <f aca="false">IF(OR(C117="",H117=""),"",C117*H117)</f>
        <v/>
      </c>
      <c r="K117" s="19"/>
      <c r="L117" s="19"/>
      <c r="M117" s="19"/>
      <c r="N117" s="22"/>
      <c r="O117" s="19"/>
    </row>
    <row r="118" customFormat="false" ht="15" hidden="false" customHeight="false" outlineLevel="0" collapsed="false">
      <c r="A118" s="19"/>
      <c r="B118" s="19"/>
      <c r="C118" s="20"/>
      <c r="D118" s="19"/>
      <c r="E118" s="19"/>
      <c r="F118" s="19"/>
      <c r="G118" s="19"/>
      <c r="H118" s="21"/>
      <c r="I118" s="21"/>
      <c r="J118" s="17" t="str">
        <f aca="false">IF(OR(C118="",H118=""),"",C118*H118)</f>
        <v/>
      </c>
      <c r="K118" s="19"/>
      <c r="L118" s="19"/>
      <c r="M118" s="19"/>
      <c r="N118" s="22"/>
      <c r="O118" s="19"/>
    </row>
    <row r="119" customFormat="false" ht="15" hidden="false" customHeight="false" outlineLevel="0" collapsed="false">
      <c r="A119" s="19"/>
      <c r="B119" s="19"/>
      <c r="C119" s="20"/>
      <c r="D119" s="19"/>
      <c r="E119" s="19"/>
      <c r="F119" s="19"/>
      <c r="G119" s="19"/>
      <c r="H119" s="21"/>
      <c r="I119" s="21"/>
      <c r="J119" s="17" t="str">
        <f aca="false">IF(OR(C119="",H119=""),"",C119*H119)</f>
        <v/>
      </c>
      <c r="K119" s="19"/>
      <c r="L119" s="19"/>
      <c r="M119" s="19"/>
      <c r="N119" s="22"/>
      <c r="O119" s="19"/>
    </row>
    <row r="120" customFormat="false" ht="15" hidden="false" customHeight="false" outlineLevel="0" collapsed="false">
      <c r="A120" s="19"/>
      <c r="B120" s="19"/>
      <c r="C120" s="20"/>
      <c r="D120" s="19"/>
      <c r="E120" s="19"/>
      <c r="F120" s="19"/>
      <c r="G120" s="19"/>
      <c r="H120" s="21"/>
      <c r="I120" s="21"/>
      <c r="J120" s="17" t="str">
        <f aca="false">IF(OR(C120="",H120=""),"",C120*H120)</f>
        <v/>
      </c>
      <c r="K120" s="19"/>
      <c r="L120" s="19"/>
      <c r="M120" s="19"/>
      <c r="N120" s="22"/>
      <c r="O120" s="19"/>
    </row>
    <row r="121" customFormat="false" ht="15" hidden="false" customHeight="false" outlineLevel="0" collapsed="false">
      <c r="A121" s="19"/>
      <c r="B121" s="19"/>
      <c r="C121" s="20"/>
      <c r="D121" s="19"/>
      <c r="E121" s="19"/>
      <c r="F121" s="19"/>
      <c r="G121" s="19"/>
      <c r="H121" s="21"/>
      <c r="I121" s="21"/>
      <c r="J121" s="17" t="str">
        <f aca="false">IF(OR(C121="",H121=""),"",C121*H121)</f>
        <v/>
      </c>
      <c r="K121" s="19"/>
      <c r="L121" s="19"/>
      <c r="M121" s="19"/>
      <c r="N121" s="22"/>
      <c r="O121" s="19"/>
    </row>
    <row r="122" customFormat="false" ht="15" hidden="false" customHeight="false" outlineLevel="0" collapsed="false">
      <c r="A122" s="19"/>
      <c r="B122" s="19"/>
      <c r="C122" s="20"/>
      <c r="D122" s="19"/>
      <c r="E122" s="19"/>
      <c r="F122" s="19"/>
      <c r="G122" s="19"/>
      <c r="H122" s="21"/>
      <c r="I122" s="21"/>
      <c r="J122" s="17" t="str">
        <f aca="false">IF(OR(C122="",H122=""),"",C122*H122)</f>
        <v/>
      </c>
      <c r="K122" s="19"/>
      <c r="L122" s="19"/>
      <c r="M122" s="19"/>
      <c r="N122" s="22"/>
      <c r="O122" s="19"/>
    </row>
    <row r="123" customFormat="false" ht="15" hidden="false" customHeight="false" outlineLevel="0" collapsed="false">
      <c r="A123" s="19"/>
      <c r="B123" s="19"/>
      <c r="C123" s="20"/>
      <c r="D123" s="19"/>
      <c r="E123" s="19"/>
      <c r="F123" s="19"/>
      <c r="G123" s="19"/>
      <c r="H123" s="21"/>
      <c r="I123" s="21"/>
      <c r="J123" s="17" t="str">
        <f aca="false">IF(OR(C123="",H123=""),"",C123*H123)</f>
        <v/>
      </c>
      <c r="K123" s="19"/>
      <c r="L123" s="19"/>
      <c r="M123" s="19"/>
      <c r="N123" s="22"/>
      <c r="O123" s="19"/>
    </row>
    <row r="124" customFormat="false" ht="15" hidden="false" customHeight="false" outlineLevel="0" collapsed="false">
      <c r="A124" s="19"/>
      <c r="B124" s="19"/>
      <c r="C124" s="20"/>
      <c r="D124" s="19"/>
      <c r="E124" s="19"/>
      <c r="F124" s="19"/>
      <c r="G124" s="19"/>
      <c r="H124" s="21"/>
      <c r="I124" s="21"/>
      <c r="J124" s="17" t="str">
        <f aca="false">IF(OR(C124="",H124=""),"",C124*H124)</f>
        <v/>
      </c>
      <c r="K124" s="19"/>
      <c r="L124" s="19"/>
      <c r="M124" s="19"/>
      <c r="N124" s="22"/>
      <c r="O124" s="19"/>
    </row>
    <row r="125" customFormat="false" ht="15" hidden="false" customHeight="false" outlineLevel="0" collapsed="false">
      <c r="A125" s="19"/>
      <c r="B125" s="19"/>
      <c r="C125" s="20"/>
      <c r="D125" s="19"/>
      <c r="E125" s="19"/>
      <c r="F125" s="19"/>
      <c r="G125" s="19"/>
      <c r="H125" s="21"/>
      <c r="I125" s="21"/>
      <c r="J125" s="17" t="str">
        <f aca="false">IF(OR(C125="",H125=""),"",C125*H125)</f>
        <v/>
      </c>
      <c r="K125" s="19"/>
      <c r="L125" s="19"/>
      <c r="M125" s="19"/>
      <c r="N125" s="22"/>
      <c r="O125" s="19"/>
    </row>
    <row r="126" customFormat="false" ht="15" hidden="false" customHeight="false" outlineLevel="0" collapsed="false">
      <c r="A126" s="19"/>
      <c r="B126" s="19"/>
      <c r="C126" s="20"/>
      <c r="D126" s="19"/>
      <c r="E126" s="19"/>
      <c r="F126" s="19"/>
      <c r="G126" s="19"/>
      <c r="H126" s="21"/>
      <c r="I126" s="21"/>
      <c r="J126" s="17" t="str">
        <f aca="false">IF(OR(C126="",H126=""),"",C126*H126)</f>
        <v/>
      </c>
      <c r="K126" s="19"/>
      <c r="L126" s="19"/>
      <c r="M126" s="19"/>
      <c r="N126" s="22"/>
      <c r="O126" s="19"/>
    </row>
    <row r="127" customFormat="false" ht="15" hidden="false" customHeight="false" outlineLevel="0" collapsed="false">
      <c r="A127" s="19"/>
      <c r="B127" s="19"/>
      <c r="C127" s="20"/>
      <c r="D127" s="19"/>
      <c r="E127" s="19"/>
      <c r="F127" s="19"/>
      <c r="G127" s="19"/>
      <c r="H127" s="21"/>
      <c r="I127" s="21"/>
      <c r="J127" s="17" t="str">
        <f aca="false">IF(OR(C127="",H127=""),"",C127*H127)</f>
        <v/>
      </c>
      <c r="K127" s="19"/>
      <c r="L127" s="19"/>
      <c r="M127" s="19"/>
      <c r="N127" s="22"/>
      <c r="O127" s="19"/>
    </row>
    <row r="128" customFormat="false" ht="15" hidden="false" customHeight="false" outlineLevel="0" collapsed="false">
      <c r="A128" s="19"/>
      <c r="B128" s="19"/>
      <c r="C128" s="20"/>
      <c r="D128" s="19"/>
      <c r="E128" s="19"/>
      <c r="F128" s="19"/>
      <c r="G128" s="19"/>
      <c r="H128" s="21"/>
      <c r="I128" s="21"/>
      <c r="J128" s="17" t="str">
        <f aca="false">IF(OR(C128="",H128=""),"",C128*H128)</f>
        <v/>
      </c>
      <c r="K128" s="19"/>
      <c r="L128" s="19"/>
      <c r="M128" s="19"/>
      <c r="N128" s="22"/>
      <c r="O128" s="19"/>
    </row>
    <row r="129" customFormat="false" ht="15" hidden="false" customHeight="false" outlineLevel="0" collapsed="false">
      <c r="A129" s="19"/>
      <c r="B129" s="19"/>
      <c r="C129" s="20"/>
      <c r="D129" s="19"/>
      <c r="E129" s="19"/>
      <c r="F129" s="19"/>
      <c r="G129" s="19"/>
      <c r="H129" s="21"/>
      <c r="I129" s="21"/>
      <c r="J129" s="17" t="str">
        <f aca="false">IF(OR(C129="",H129=""),"",C129*H129)</f>
        <v/>
      </c>
      <c r="K129" s="19"/>
      <c r="L129" s="19"/>
      <c r="M129" s="19"/>
      <c r="N129" s="22"/>
      <c r="O129" s="19"/>
    </row>
    <row r="130" customFormat="false" ht="15" hidden="false" customHeight="false" outlineLevel="0" collapsed="false">
      <c r="A130" s="19"/>
      <c r="B130" s="19"/>
      <c r="C130" s="20"/>
      <c r="D130" s="19"/>
      <c r="E130" s="19"/>
      <c r="F130" s="19"/>
      <c r="G130" s="19"/>
      <c r="H130" s="21"/>
      <c r="I130" s="21"/>
      <c r="J130" s="17" t="str">
        <f aca="false">IF(OR(C130="",H130=""),"",C130*H130)</f>
        <v/>
      </c>
      <c r="K130" s="19"/>
      <c r="L130" s="19"/>
      <c r="M130" s="19"/>
      <c r="N130" s="22"/>
      <c r="O130" s="19"/>
    </row>
    <row r="131" customFormat="false" ht="15" hidden="false" customHeight="false" outlineLevel="0" collapsed="false">
      <c r="A131" s="19"/>
      <c r="B131" s="19"/>
      <c r="C131" s="20"/>
      <c r="D131" s="19"/>
      <c r="E131" s="19"/>
      <c r="F131" s="19"/>
      <c r="G131" s="19"/>
      <c r="H131" s="21"/>
      <c r="I131" s="21"/>
      <c r="J131" s="17" t="str">
        <f aca="false">IF(OR(C131="",H131=""),"",C131*H131)</f>
        <v/>
      </c>
      <c r="K131" s="19"/>
      <c r="L131" s="19"/>
      <c r="M131" s="19"/>
      <c r="N131" s="22"/>
      <c r="O131" s="19"/>
    </row>
    <row r="132" customFormat="false" ht="15" hidden="false" customHeight="false" outlineLevel="0" collapsed="false">
      <c r="A132" s="19"/>
      <c r="B132" s="19"/>
      <c r="C132" s="20"/>
      <c r="D132" s="19"/>
      <c r="E132" s="19"/>
      <c r="F132" s="19"/>
      <c r="G132" s="19"/>
      <c r="H132" s="21"/>
      <c r="I132" s="21"/>
      <c r="J132" s="17" t="str">
        <f aca="false">IF(OR(C132="",H132=""),"",C132*H132)</f>
        <v/>
      </c>
      <c r="K132" s="19"/>
      <c r="L132" s="19"/>
      <c r="M132" s="19"/>
      <c r="N132" s="22"/>
      <c r="O132" s="19"/>
    </row>
    <row r="133" customFormat="false" ht="15" hidden="false" customHeight="false" outlineLevel="0" collapsed="false">
      <c r="A133" s="19"/>
      <c r="B133" s="19"/>
      <c r="C133" s="20"/>
      <c r="D133" s="19"/>
      <c r="E133" s="19"/>
      <c r="F133" s="19"/>
      <c r="G133" s="19"/>
      <c r="H133" s="21"/>
      <c r="I133" s="21"/>
      <c r="J133" s="17" t="str">
        <f aca="false">IF(OR(C133="",H133=""),"",C133*H133)</f>
        <v/>
      </c>
      <c r="K133" s="19"/>
      <c r="L133" s="19"/>
      <c r="M133" s="19"/>
      <c r="N133" s="22"/>
      <c r="O133" s="19"/>
    </row>
    <row r="134" customFormat="false" ht="15" hidden="false" customHeight="false" outlineLevel="0" collapsed="false">
      <c r="A134" s="19"/>
      <c r="B134" s="19"/>
      <c r="C134" s="20"/>
      <c r="D134" s="19"/>
      <c r="E134" s="19"/>
      <c r="F134" s="19"/>
      <c r="G134" s="19"/>
      <c r="H134" s="21"/>
      <c r="I134" s="21"/>
      <c r="J134" s="17" t="str">
        <f aca="false">IF(OR(C134="",H134=""),"",C134*H134)</f>
        <v/>
      </c>
      <c r="K134" s="19"/>
      <c r="L134" s="19"/>
      <c r="M134" s="19"/>
      <c r="N134" s="22"/>
      <c r="O134" s="19"/>
    </row>
    <row r="135" customFormat="false" ht="15" hidden="false" customHeight="false" outlineLevel="0" collapsed="false">
      <c r="A135" s="19"/>
      <c r="B135" s="19"/>
      <c r="C135" s="20"/>
      <c r="D135" s="19"/>
      <c r="E135" s="19"/>
      <c r="F135" s="19"/>
      <c r="G135" s="19"/>
      <c r="H135" s="21"/>
      <c r="I135" s="21"/>
      <c r="J135" s="17" t="str">
        <f aca="false">IF(OR(C135="",H135=""),"",C135*H135)</f>
        <v/>
      </c>
      <c r="K135" s="19"/>
      <c r="L135" s="19"/>
      <c r="M135" s="19"/>
      <c r="N135" s="22"/>
      <c r="O135" s="19"/>
    </row>
    <row r="136" customFormat="false" ht="15" hidden="false" customHeight="false" outlineLevel="0" collapsed="false">
      <c r="A136" s="19"/>
      <c r="B136" s="19"/>
      <c r="C136" s="20"/>
      <c r="D136" s="19"/>
      <c r="E136" s="19"/>
      <c r="F136" s="19"/>
      <c r="G136" s="19"/>
      <c r="H136" s="21"/>
      <c r="I136" s="21"/>
      <c r="J136" s="17" t="str">
        <f aca="false">IF(OR(C136="",H136=""),"",C136*H136)</f>
        <v/>
      </c>
      <c r="K136" s="19"/>
      <c r="L136" s="19"/>
      <c r="M136" s="19"/>
      <c r="N136" s="22"/>
      <c r="O136" s="19"/>
    </row>
    <row r="137" customFormat="false" ht="15" hidden="false" customHeight="false" outlineLevel="0" collapsed="false">
      <c r="A137" s="19"/>
      <c r="B137" s="19"/>
      <c r="C137" s="20"/>
      <c r="D137" s="19"/>
      <c r="E137" s="19"/>
      <c r="F137" s="19"/>
      <c r="G137" s="19"/>
      <c r="H137" s="21"/>
      <c r="I137" s="21"/>
      <c r="J137" s="17" t="str">
        <f aca="false">IF(OR(C137="",H137=""),"",C137*H137)</f>
        <v/>
      </c>
      <c r="K137" s="19"/>
      <c r="L137" s="19"/>
      <c r="M137" s="19"/>
      <c r="N137" s="22"/>
      <c r="O137" s="19"/>
    </row>
    <row r="138" customFormat="false" ht="15" hidden="false" customHeight="false" outlineLevel="0" collapsed="false">
      <c r="A138" s="19"/>
      <c r="B138" s="19"/>
      <c r="C138" s="20"/>
      <c r="D138" s="19"/>
      <c r="E138" s="19"/>
      <c r="F138" s="19"/>
      <c r="G138" s="19"/>
      <c r="H138" s="21"/>
      <c r="I138" s="21"/>
      <c r="J138" s="17" t="str">
        <f aca="false">IF(OR(C138="",H138=""),"",C138*H138)</f>
        <v/>
      </c>
      <c r="K138" s="19"/>
      <c r="L138" s="19"/>
      <c r="M138" s="19"/>
      <c r="N138" s="22"/>
      <c r="O138" s="19"/>
    </row>
    <row r="139" customFormat="false" ht="15" hidden="false" customHeight="false" outlineLevel="0" collapsed="false">
      <c r="A139" s="19"/>
      <c r="B139" s="19"/>
      <c r="C139" s="20"/>
      <c r="D139" s="19"/>
      <c r="E139" s="19"/>
      <c r="F139" s="19"/>
      <c r="G139" s="19"/>
      <c r="H139" s="21"/>
      <c r="I139" s="21"/>
      <c r="J139" s="17" t="str">
        <f aca="false">IF(OR(C139="",H139=""),"",C139*H139)</f>
        <v/>
      </c>
      <c r="K139" s="19"/>
      <c r="L139" s="19"/>
      <c r="M139" s="19"/>
      <c r="N139" s="22"/>
      <c r="O139" s="19"/>
    </row>
    <row r="140" customFormat="false" ht="15" hidden="false" customHeight="false" outlineLevel="0" collapsed="false">
      <c r="A140" s="19"/>
      <c r="B140" s="19"/>
      <c r="C140" s="20"/>
      <c r="D140" s="19"/>
      <c r="E140" s="19"/>
      <c r="F140" s="19"/>
      <c r="G140" s="19"/>
      <c r="H140" s="21"/>
      <c r="I140" s="21"/>
      <c r="J140" s="17" t="str">
        <f aca="false">IF(OR(C140="",H140=""),"",C140*H140)</f>
        <v/>
      </c>
      <c r="K140" s="19"/>
      <c r="L140" s="19"/>
      <c r="M140" s="19"/>
      <c r="N140" s="22"/>
      <c r="O140" s="19"/>
    </row>
    <row r="141" customFormat="false" ht="15" hidden="false" customHeight="false" outlineLevel="0" collapsed="false">
      <c r="A141" s="19"/>
      <c r="B141" s="19"/>
      <c r="C141" s="20"/>
      <c r="D141" s="19"/>
      <c r="E141" s="19"/>
      <c r="F141" s="19"/>
      <c r="G141" s="19"/>
      <c r="H141" s="21"/>
      <c r="I141" s="21"/>
      <c r="J141" s="17" t="str">
        <f aca="false">IF(OR(C141="",H141=""),"",C141*H141)</f>
        <v/>
      </c>
      <c r="K141" s="19"/>
      <c r="L141" s="19"/>
      <c r="M141" s="19"/>
      <c r="N141" s="22"/>
      <c r="O141" s="19"/>
    </row>
    <row r="142" customFormat="false" ht="15" hidden="false" customHeight="false" outlineLevel="0" collapsed="false">
      <c r="A142" s="19"/>
      <c r="B142" s="19"/>
      <c r="C142" s="20"/>
      <c r="D142" s="19"/>
      <c r="E142" s="19"/>
      <c r="F142" s="19"/>
      <c r="G142" s="19"/>
      <c r="H142" s="21"/>
      <c r="I142" s="21"/>
      <c r="J142" s="17" t="str">
        <f aca="false">IF(OR(C142="",H142=""),"",C142*H142)</f>
        <v/>
      </c>
      <c r="K142" s="19"/>
      <c r="L142" s="19"/>
      <c r="M142" s="19"/>
      <c r="N142" s="22"/>
      <c r="O142" s="19"/>
    </row>
    <row r="143" customFormat="false" ht="15" hidden="false" customHeight="false" outlineLevel="0" collapsed="false">
      <c r="A143" s="19"/>
      <c r="B143" s="19"/>
      <c r="C143" s="20"/>
      <c r="D143" s="19"/>
      <c r="E143" s="19"/>
      <c r="F143" s="19"/>
      <c r="G143" s="19"/>
      <c r="H143" s="21"/>
      <c r="I143" s="21"/>
      <c r="J143" s="17" t="str">
        <f aca="false">IF(OR(C143="",H143=""),"",C143*H143)</f>
        <v/>
      </c>
      <c r="K143" s="19"/>
      <c r="L143" s="19"/>
      <c r="M143" s="19"/>
      <c r="N143" s="22"/>
      <c r="O143" s="19"/>
    </row>
    <row r="144" customFormat="false" ht="15" hidden="false" customHeight="false" outlineLevel="0" collapsed="false">
      <c r="A144" s="19"/>
      <c r="B144" s="19"/>
      <c r="C144" s="20"/>
      <c r="D144" s="19"/>
      <c r="E144" s="19"/>
      <c r="F144" s="19"/>
      <c r="G144" s="19"/>
      <c r="H144" s="21"/>
      <c r="I144" s="21"/>
      <c r="J144" s="17" t="str">
        <f aca="false">IF(OR(C144="",H144=""),"",C144*H144)</f>
        <v/>
      </c>
      <c r="K144" s="19"/>
      <c r="L144" s="19"/>
      <c r="M144" s="19"/>
      <c r="N144" s="22"/>
      <c r="O144" s="19"/>
    </row>
    <row r="145" customFormat="false" ht="15" hidden="false" customHeight="false" outlineLevel="0" collapsed="false">
      <c r="A145" s="19"/>
      <c r="B145" s="19"/>
      <c r="C145" s="20"/>
      <c r="D145" s="19"/>
      <c r="E145" s="19"/>
      <c r="F145" s="19"/>
      <c r="G145" s="19"/>
      <c r="H145" s="21"/>
      <c r="I145" s="21"/>
      <c r="J145" s="17" t="str">
        <f aca="false">IF(OR(C145="",H145=""),"",C145*H145)</f>
        <v/>
      </c>
      <c r="K145" s="19"/>
      <c r="L145" s="19"/>
      <c r="M145" s="19"/>
      <c r="N145" s="22"/>
      <c r="O145" s="19"/>
    </row>
    <row r="146" customFormat="false" ht="15" hidden="false" customHeight="false" outlineLevel="0" collapsed="false">
      <c r="A146" s="19"/>
      <c r="B146" s="19"/>
      <c r="C146" s="20"/>
      <c r="D146" s="19"/>
      <c r="E146" s="19"/>
      <c r="F146" s="19"/>
      <c r="G146" s="19"/>
      <c r="H146" s="21"/>
      <c r="I146" s="21"/>
      <c r="J146" s="17" t="str">
        <f aca="false">IF(OR(C146="",H146=""),"",C146*H146)</f>
        <v/>
      </c>
      <c r="K146" s="19"/>
      <c r="L146" s="19"/>
      <c r="M146" s="19"/>
      <c r="N146" s="22"/>
      <c r="O146" s="19"/>
    </row>
    <row r="147" customFormat="false" ht="15" hidden="false" customHeight="false" outlineLevel="0" collapsed="false">
      <c r="A147" s="19"/>
      <c r="B147" s="19"/>
      <c r="C147" s="20"/>
      <c r="D147" s="19"/>
      <c r="E147" s="19"/>
      <c r="F147" s="19"/>
      <c r="G147" s="19"/>
      <c r="H147" s="21"/>
      <c r="I147" s="21"/>
      <c r="J147" s="17" t="str">
        <f aca="false">IF(OR(C147="",H147=""),"",C147*H147)</f>
        <v/>
      </c>
      <c r="K147" s="19"/>
      <c r="L147" s="19"/>
      <c r="M147" s="19"/>
      <c r="N147" s="22"/>
      <c r="O147" s="19"/>
    </row>
    <row r="148" customFormat="false" ht="15" hidden="false" customHeight="false" outlineLevel="0" collapsed="false">
      <c r="A148" s="19"/>
      <c r="B148" s="19"/>
      <c r="C148" s="20"/>
      <c r="D148" s="19"/>
      <c r="E148" s="19"/>
      <c r="F148" s="19"/>
      <c r="G148" s="19"/>
      <c r="H148" s="21"/>
      <c r="I148" s="21"/>
      <c r="J148" s="17" t="str">
        <f aca="false">IF(OR(C148="",H148=""),"",C148*H148)</f>
        <v/>
      </c>
      <c r="K148" s="19"/>
      <c r="L148" s="19"/>
      <c r="M148" s="19"/>
      <c r="N148" s="22"/>
      <c r="O148" s="19"/>
    </row>
    <row r="149" customFormat="false" ht="15" hidden="false" customHeight="false" outlineLevel="0" collapsed="false">
      <c r="A149" s="19"/>
      <c r="B149" s="19"/>
      <c r="C149" s="20"/>
      <c r="D149" s="19"/>
      <c r="E149" s="19"/>
      <c r="F149" s="19"/>
      <c r="G149" s="19"/>
      <c r="H149" s="21"/>
      <c r="I149" s="21"/>
      <c r="J149" s="17" t="str">
        <f aca="false">IF(OR(C149="",H149=""),"",C149*H149)</f>
        <v/>
      </c>
      <c r="K149" s="19"/>
      <c r="L149" s="19"/>
      <c r="M149" s="19"/>
      <c r="N149" s="22"/>
      <c r="O149" s="19"/>
    </row>
    <row r="150" customFormat="false" ht="15" hidden="false" customHeight="false" outlineLevel="0" collapsed="false">
      <c r="A150" s="19"/>
      <c r="B150" s="19"/>
      <c r="C150" s="20"/>
      <c r="D150" s="19"/>
      <c r="E150" s="19"/>
      <c r="F150" s="19"/>
      <c r="G150" s="19"/>
      <c r="H150" s="21"/>
      <c r="I150" s="21"/>
      <c r="J150" s="17" t="str">
        <f aca="false">IF(OR(C150="",H150=""),"",C150*H150)</f>
        <v/>
      </c>
      <c r="K150" s="19"/>
      <c r="L150" s="19"/>
      <c r="M150" s="19"/>
      <c r="N150" s="22"/>
      <c r="O150" s="19"/>
    </row>
    <row r="151" customFormat="false" ht="15" hidden="false" customHeight="false" outlineLevel="0" collapsed="false">
      <c r="A151" s="19"/>
      <c r="B151" s="19"/>
      <c r="C151" s="20"/>
      <c r="D151" s="19"/>
      <c r="E151" s="19"/>
      <c r="F151" s="19"/>
      <c r="G151" s="19"/>
      <c r="H151" s="21"/>
      <c r="I151" s="21"/>
      <c r="J151" s="17" t="str">
        <f aca="false">IF(OR(C151="",H151=""),"",C151*H151)</f>
        <v/>
      </c>
      <c r="K151" s="19"/>
      <c r="L151" s="19"/>
      <c r="M151" s="19"/>
      <c r="N151" s="22"/>
      <c r="O151" s="19"/>
    </row>
    <row r="152" customFormat="false" ht="15" hidden="false" customHeight="false" outlineLevel="0" collapsed="false">
      <c r="A152" s="19"/>
      <c r="B152" s="19"/>
      <c r="C152" s="20"/>
      <c r="D152" s="19"/>
      <c r="E152" s="19"/>
      <c r="F152" s="19"/>
      <c r="G152" s="19"/>
      <c r="H152" s="21"/>
      <c r="I152" s="21"/>
      <c r="J152" s="17" t="str">
        <f aca="false">IF(OR(C152="",H152=""),"",C152*H152)</f>
        <v/>
      </c>
      <c r="K152" s="19"/>
      <c r="L152" s="19"/>
      <c r="M152" s="19"/>
      <c r="N152" s="22"/>
      <c r="O152" s="19"/>
    </row>
    <row r="153" customFormat="false" ht="15" hidden="false" customHeight="false" outlineLevel="0" collapsed="false">
      <c r="A153" s="19"/>
      <c r="B153" s="19"/>
      <c r="C153" s="20"/>
      <c r="D153" s="19"/>
      <c r="E153" s="19"/>
      <c r="F153" s="19"/>
      <c r="G153" s="19"/>
      <c r="H153" s="21"/>
      <c r="I153" s="21"/>
      <c r="J153" s="17" t="str">
        <f aca="false">IF(OR(C153="",H153=""),"",C153*H153)</f>
        <v/>
      </c>
      <c r="K153" s="19"/>
      <c r="L153" s="19"/>
      <c r="M153" s="19"/>
      <c r="N153" s="22"/>
      <c r="O153" s="19"/>
    </row>
    <row r="154" customFormat="false" ht="15" hidden="false" customHeight="false" outlineLevel="0" collapsed="false">
      <c r="A154" s="19"/>
      <c r="B154" s="19"/>
      <c r="C154" s="20"/>
      <c r="D154" s="19"/>
      <c r="E154" s="19"/>
      <c r="F154" s="19"/>
      <c r="G154" s="19"/>
      <c r="H154" s="21"/>
      <c r="I154" s="21"/>
      <c r="J154" s="17" t="str">
        <f aca="false">IF(OR(C154="",H154=""),"",C154*H154)</f>
        <v/>
      </c>
      <c r="K154" s="19"/>
      <c r="L154" s="19"/>
      <c r="M154" s="19"/>
      <c r="N154" s="22"/>
      <c r="O154" s="19"/>
    </row>
    <row r="155" customFormat="false" ht="15" hidden="false" customHeight="false" outlineLevel="0" collapsed="false">
      <c r="A155" s="19"/>
      <c r="B155" s="19"/>
      <c r="C155" s="20"/>
      <c r="D155" s="19"/>
      <c r="E155" s="19"/>
      <c r="F155" s="19"/>
      <c r="G155" s="19"/>
      <c r="H155" s="21"/>
      <c r="I155" s="21"/>
      <c r="J155" s="17" t="str">
        <f aca="false">IF(OR(C155="",H155=""),"",C155*H155)</f>
        <v/>
      </c>
      <c r="K155" s="19"/>
      <c r="L155" s="19"/>
      <c r="M155" s="19"/>
      <c r="N155" s="22"/>
      <c r="O155" s="19"/>
    </row>
    <row r="156" customFormat="false" ht="15" hidden="false" customHeight="false" outlineLevel="0" collapsed="false">
      <c r="A156" s="19"/>
      <c r="B156" s="19"/>
      <c r="C156" s="20"/>
      <c r="D156" s="19"/>
      <c r="E156" s="19"/>
      <c r="F156" s="19"/>
      <c r="G156" s="19"/>
      <c r="H156" s="21"/>
      <c r="I156" s="21"/>
      <c r="J156" s="17" t="str">
        <f aca="false">IF(OR(C156="",H156=""),"",C156*H156)</f>
        <v/>
      </c>
      <c r="K156" s="19"/>
      <c r="L156" s="19"/>
      <c r="M156" s="19"/>
      <c r="N156" s="22"/>
      <c r="O156" s="19"/>
    </row>
    <row r="157" customFormat="false" ht="15" hidden="false" customHeight="false" outlineLevel="0" collapsed="false">
      <c r="A157" s="19"/>
      <c r="B157" s="19"/>
      <c r="C157" s="20"/>
      <c r="D157" s="19"/>
      <c r="E157" s="19"/>
      <c r="F157" s="19"/>
      <c r="G157" s="19"/>
      <c r="H157" s="21"/>
      <c r="I157" s="21"/>
      <c r="J157" s="17" t="str">
        <f aca="false">IF(OR(C157="",H157=""),"",C157*H157)</f>
        <v/>
      </c>
      <c r="K157" s="19"/>
      <c r="L157" s="19"/>
      <c r="M157" s="19"/>
      <c r="N157" s="22"/>
      <c r="O157" s="19"/>
    </row>
    <row r="158" customFormat="false" ht="15" hidden="false" customHeight="false" outlineLevel="0" collapsed="false">
      <c r="A158" s="19"/>
      <c r="B158" s="19"/>
      <c r="C158" s="20"/>
      <c r="D158" s="19"/>
      <c r="E158" s="19"/>
      <c r="F158" s="19"/>
      <c r="G158" s="19"/>
      <c r="H158" s="21"/>
      <c r="I158" s="21"/>
      <c r="J158" s="17" t="str">
        <f aca="false">IF(OR(C158="",H158=""),"",C158*H158)</f>
        <v/>
      </c>
      <c r="K158" s="19"/>
      <c r="L158" s="19"/>
      <c r="M158" s="19"/>
      <c r="N158" s="22"/>
      <c r="O158" s="19"/>
    </row>
    <row r="159" customFormat="false" ht="15" hidden="false" customHeight="false" outlineLevel="0" collapsed="false">
      <c r="A159" s="19"/>
      <c r="B159" s="19"/>
      <c r="C159" s="20"/>
      <c r="D159" s="19"/>
      <c r="E159" s="19"/>
      <c r="F159" s="19"/>
      <c r="G159" s="19"/>
      <c r="H159" s="21"/>
      <c r="I159" s="21"/>
      <c r="J159" s="17" t="str">
        <f aca="false">IF(OR(C159="",H159=""),"",C159*H159)</f>
        <v/>
      </c>
      <c r="K159" s="19"/>
      <c r="L159" s="19"/>
      <c r="M159" s="19"/>
      <c r="N159" s="22"/>
      <c r="O159" s="19"/>
    </row>
    <row r="160" customFormat="false" ht="15" hidden="false" customHeight="false" outlineLevel="0" collapsed="false">
      <c r="A160" s="19"/>
      <c r="B160" s="19"/>
      <c r="C160" s="20"/>
      <c r="D160" s="19"/>
      <c r="E160" s="19"/>
      <c r="F160" s="19"/>
      <c r="G160" s="19"/>
      <c r="H160" s="21"/>
      <c r="I160" s="21"/>
      <c r="J160" s="17" t="str">
        <f aca="false">IF(OR(C160="",H160=""),"",C160*H160)</f>
        <v/>
      </c>
      <c r="K160" s="19"/>
      <c r="L160" s="19"/>
      <c r="M160" s="19"/>
      <c r="N160" s="22"/>
      <c r="O160" s="19"/>
    </row>
    <row r="161" customFormat="false" ht="15" hidden="false" customHeight="false" outlineLevel="0" collapsed="false">
      <c r="A161" s="19"/>
      <c r="B161" s="19"/>
      <c r="C161" s="20"/>
      <c r="D161" s="19"/>
      <c r="E161" s="19"/>
      <c r="F161" s="19"/>
      <c r="G161" s="19"/>
      <c r="H161" s="21"/>
      <c r="I161" s="21"/>
      <c r="J161" s="17" t="str">
        <f aca="false">IF(OR(C161="",H161=""),"",C161*H161)</f>
        <v/>
      </c>
      <c r="K161" s="19"/>
      <c r="L161" s="19"/>
      <c r="M161" s="19"/>
      <c r="N161" s="22"/>
      <c r="O161" s="19"/>
    </row>
    <row r="162" customFormat="false" ht="15" hidden="false" customHeight="false" outlineLevel="0" collapsed="false">
      <c r="A162" s="19"/>
      <c r="B162" s="19"/>
      <c r="C162" s="20"/>
      <c r="D162" s="19"/>
      <c r="E162" s="19"/>
      <c r="F162" s="19"/>
      <c r="G162" s="19"/>
      <c r="H162" s="21"/>
      <c r="I162" s="21"/>
      <c r="J162" s="17" t="str">
        <f aca="false">IF(OR(C162="",H162=""),"",C162*H162)</f>
        <v/>
      </c>
      <c r="K162" s="19"/>
      <c r="L162" s="19"/>
      <c r="M162" s="19"/>
      <c r="N162" s="22"/>
      <c r="O162" s="19"/>
    </row>
    <row r="163" customFormat="false" ht="15" hidden="false" customHeight="false" outlineLevel="0" collapsed="false">
      <c r="A163" s="19"/>
      <c r="B163" s="19"/>
      <c r="C163" s="20"/>
      <c r="D163" s="19"/>
      <c r="E163" s="19"/>
      <c r="F163" s="19"/>
      <c r="G163" s="19"/>
      <c r="H163" s="21"/>
      <c r="I163" s="21"/>
      <c r="J163" s="17" t="str">
        <f aca="false">IF(OR(C163="",H163=""),"",C163*H163)</f>
        <v/>
      </c>
      <c r="K163" s="19"/>
      <c r="L163" s="19"/>
      <c r="M163" s="19"/>
      <c r="N163" s="22"/>
      <c r="O163" s="19"/>
    </row>
    <row r="164" customFormat="false" ht="15" hidden="false" customHeight="false" outlineLevel="0" collapsed="false">
      <c r="A164" s="19"/>
      <c r="B164" s="19"/>
      <c r="C164" s="20"/>
      <c r="D164" s="19"/>
      <c r="E164" s="19"/>
      <c r="F164" s="19"/>
      <c r="G164" s="19"/>
      <c r="H164" s="21"/>
      <c r="I164" s="21"/>
      <c r="J164" s="17" t="str">
        <f aca="false">IF(OR(C164="",H164=""),"",C164*H164)</f>
        <v/>
      </c>
      <c r="K164" s="19"/>
      <c r="L164" s="19"/>
      <c r="M164" s="19"/>
      <c r="N164" s="22"/>
      <c r="O164" s="19"/>
    </row>
    <row r="165" customFormat="false" ht="15" hidden="false" customHeight="false" outlineLevel="0" collapsed="false">
      <c r="A165" s="19"/>
      <c r="B165" s="19"/>
      <c r="C165" s="20"/>
      <c r="D165" s="19"/>
      <c r="E165" s="19"/>
      <c r="F165" s="19"/>
      <c r="G165" s="19"/>
      <c r="H165" s="21"/>
      <c r="I165" s="21"/>
      <c r="J165" s="17" t="str">
        <f aca="false">IF(OR(C165="",H165=""),"",C165*H165)</f>
        <v/>
      </c>
      <c r="K165" s="19"/>
      <c r="L165" s="19"/>
      <c r="M165" s="19"/>
      <c r="N165" s="22"/>
      <c r="O165" s="19"/>
    </row>
    <row r="166" customFormat="false" ht="15" hidden="false" customHeight="false" outlineLevel="0" collapsed="false">
      <c r="A166" s="19"/>
      <c r="B166" s="19"/>
      <c r="C166" s="20"/>
      <c r="D166" s="19"/>
      <c r="E166" s="19"/>
      <c r="F166" s="19"/>
      <c r="G166" s="19"/>
      <c r="H166" s="21"/>
      <c r="I166" s="21"/>
      <c r="J166" s="17" t="str">
        <f aca="false">IF(OR(C166="",H166=""),"",C166*H166)</f>
        <v/>
      </c>
      <c r="K166" s="19"/>
      <c r="L166" s="19"/>
      <c r="M166" s="19"/>
      <c r="N166" s="22"/>
      <c r="O166" s="19"/>
    </row>
    <row r="167" customFormat="false" ht="15" hidden="false" customHeight="false" outlineLevel="0" collapsed="false">
      <c r="A167" s="19"/>
      <c r="B167" s="19"/>
      <c r="C167" s="20"/>
      <c r="D167" s="19"/>
      <c r="E167" s="19"/>
      <c r="F167" s="19"/>
      <c r="G167" s="19"/>
      <c r="H167" s="21"/>
      <c r="I167" s="21"/>
      <c r="J167" s="17" t="str">
        <f aca="false">IF(OR(C167="",H167=""),"",C167*H167)</f>
        <v/>
      </c>
      <c r="K167" s="19"/>
      <c r="L167" s="19"/>
      <c r="M167" s="19"/>
      <c r="N167" s="22"/>
      <c r="O167" s="19"/>
    </row>
    <row r="168" customFormat="false" ht="15" hidden="false" customHeight="false" outlineLevel="0" collapsed="false">
      <c r="A168" s="19"/>
      <c r="B168" s="19"/>
      <c r="C168" s="20"/>
      <c r="D168" s="19"/>
      <c r="E168" s="19"/>
      <c r="F168" s="19"/>
      <c r="G168" s="19"/>
      <c r="H168" s="21"/>
      <c r="I168" s="21"/>
      <c r="J168" s="17" t="str">
        <f aca="false">IF(OR(C168="",H168=""),"",C168*H168)</f>
        <v/>
      </c>
      <c r="K168" s="19"/>
      <c r="L168" s="19"/>
      <c r="M168" s="19"/>
      <c r="N168" s="22"/>
      <c r="O168" s="19"/>
    </row>
    <row r="169" customFormat="false" ht="15" hidden="false" customHeight="false" outlineLevel="0" collapsed="false">
      <c r="A169" s="19"/>
      <c r="B169" s="19"/>
      <c r="C169" s="20"/>
      <c r="D169" s="19"/>
      <c r="E169" s="19"/>
      <c r="F169" s="19"/>
      <c r="G169" s="19"/>
      <c r="H169" s="21"/>
      <c r="I169" s="21"/>
      <c r="J169" s="17" t="str">
        <f aca="false">IF(OR(C169="",H169=""),"",C169*H169)</f>
        <v/>
      </c>
      <c r="K169" s="19"/>
      <c r="L169" s="19"/>
      <c r="M169" s="19"/>
      <c r="N169" s="22"/>
      <c r="O169" s="19"/>
    </row>
    <row r="170" customFormat="false" ht="15" hidden="false" customHeight="false" outlineLevel="0" collapsed="false">
      <c r="A170" s="19"/>
      <c r="B170" s="19"/>
      <c r="C170" s="20"/>
      <c r="D170" s="19"/>
      <c r="E170" s="19"/>
      <c r="F170" s="19"/>
      <c r="G170" s="19"/>
      <c r="H170" s="21"/>
      <c r="I170" s="21"/>
      <c r="J170" s="17" t="str">
        <f aca="false">IF(OR(C170="",H170=""),"",C170*H170)</f>
        <v/>
      </c>
      <c r="K170" s="19"/>
      <c r="L170" s="19"/>
      <c r="M170" s="19"/>
      <c r="N170" s="22"/>
      <c r="O170" s="19"/>
    </row>
    <row r="171" customFormat="false" ht="15" hidden="false" customHeight="false" outlineLevel="0" collapsed="false">
      <c r="A171" s="19"/>
      <c r="B171" s="19"/>
      <c r="C171" s="20"/>
      <c r="D171" s="19"/>
      <c r="E171" s="19"/>
      <c r="F171" s="19"/>
      <c r="G171" s="19"/>
      <c r="H171" s="21"/>
      <c r="I171" s="21"/>
      <c r="J171" s="17" t="str">
        <f aca="false">IF(OR(C171="",H171=""),"",C171*H171)</f>
        <v/>
      </c>
      <c r="K171" s="19"/>
      <c r="L171" s="19"/>
      <c r="M171" s="19"/>
      <c r="N171" s="22"/>
      <c r="O171" s="19"/>
    </row>
    <row r="172" customFormat="false" ht="15" hidden="false" customHeight="false" outlineLevel="0" collapsed="false">
      <c r="A172" s="19"/>
      <c r="B172" s="19"/>
      <c r="C172" s="20"/>
      <c r="D172" s="19"/>
      <c r="E172" s="19"/>
      <c r="F172" s="19"/>
      <c r="G172" s="19"/>
      <c r="H172" s="21"/>
      <c r="I172" s="21"/>
      <c r="J172" s="17" t="str">
        <f aca="false">IF(OR(C172="",H172=""),"",C172*H172)</f>
        <v/>
      </c>
      <c r="K172" s="19"/>
      <c r="L172" s="19"/>
      <c r="M172" s="19"/>
      <c r="N172" s="22"/>
      <c r="O172" s="19"/>
    </row>
    <row r="173" customFormat="false" ht="15" hidden="false" customHeight="false" outlineLevel="0" collapsed="false">
      <c r="A173" s="19"/>
      <c r="B173" s="19"/>
      <c r="C173" s="20"/>
      <c r="D173" s="19"/>
      <c r="E173" s="19"/>
      <c r="F173" s="19"/>
      <c r="G173" s="19"/>
      <c r="H173" s="21"/>
      <c r="I173" s="21"/>
      <c r="J173" s="17" t="str">
        <f aca="false">IF(OR(C173="",H173=""),"",C173*H173)</f>
        <v/>
      </c>
      <c r="K173" s="19"/>
      <c r="L173" s="19"/>
      <c r="M173" s="19"/>
      <c r="N173" s="22"/>
      <c r="O173" s="19"/>
    </row>
    <row r="174" customFormat="false" ht="15" hidden="false" customHeight="false" outlineLevel="0" collapsed="false">
      <c r="A174" s="19"/>
      <c r="B174" s="19"/>
      <c r="C174" s="20"/>
      <c r="D174" s="19"/>
      <c r="E174" s="19"/>
      <c r="F174" s="19"/>
      <c r="G174" s="19"/>
      <c r="H174" s="21"/>
      <c r="I174" s="21"/>
      <c r="J174" s="17" t="str">
        <f aca="false">IF(OR(C174="",H174=""),"",C174*H174)</f>
        <v/>
      </c>
      <c r="K174" s="19"/>
      <c r="L174" s="19"/>
      <c r="M174" s="19"/>
      <c r="N174" s="22"/>
      <c r="O174" s="19"/>
    </row>
    <row r="175" customFormat="false" ht="15" hidden="false" customHeight="false" outlineLevel="0" collapsed="false">
      <c r="A175" s="19"/>
      <c r="B175" s="19"/>
      <c r="C175" s="20"/>
      <c r="D175" s="19"/>
      <c r="E175" s="19"/>
      <c r="F175" s="19"/>
      <c r="G175" s="19"/>
      <c r="H175" s="21"/>
      <c r="I175" s="21"/>
      <c r="J175" s="17" t="str">
        <f aca="false">IF(OR(C175="",H175=""),"",C175*H175)</f>
        <v/>
      </c>
      <c r="K175" s="19"/>
      <c r="L175" s="19"/>
      <c r="M175" s="19"/>
      <c r="N175" s="22"/>
      <c r="O175" s="19"/>
    </row>
    <row r="176" customFormat="false" ht="15" hidden="false" customHeight="false" outlineLevel="0" collapsed="false">
      <c r="A176" s="19"/>
      <c r="B176" s="19"/>
      <c r="C176" s="20"/>
      <c r="D176" s="19"/>
      <c r="E176" s="19"/>
      <c r="F176" s="19"/>
      <c r="G176" s="19"/>
      <c r="H176" s="21"/>
      <c r="I176" s="21"/>
      <c r="J176" s="17" t="str">
        <f aca="false">IF(OR(C176="",H176=""),"",C176*H176)</f>
        <v/>
      </c>
      <c r="K176" s="19"/>
      <c r="L176" s="19"/>
      <c r="M176" s="19"/>
      <c r="N176" s="22"/>
      <c r="O176" s="19"/>
    </row>
    <row r="177" customFormat="false" ht="15" hidden="false" customHeight="false" outlineLevel="0" collapsed="false">
      <c r="A177" s="19"/>
      <c r="B177" s="19"/>
      <c r="C177" s="20"/>
      <c r="D177" s="19"/>
      <c r="E177" s="19"/>
      <c r="F177" s="19"/>
      <c r="G177" s="19"/>
      <c r="H177" s="21"/>
      <c r="I177" s="21"/>
      <c r="J177" s="17" t="str">
        <f aca="false">IF(OR(C177="",H177=""),"",C177*H177)</f>
        <v/>
      </c>
      <c r="K177" s="19"/>
      <c r="L177" s="19"/>
      <c r="M177" s="19"/>
      <c r="N177" s="22"/>
      <c r="O177" s="19"/>
    </row>
    <row r="178" customFormat="false" ht="15" hidden="false" customHeight="false" outlineLevel="0" collapsed="false">
      <c r="A178" s="19"/>
      <c r="B178" s="19"/>
      <c r="C178" s="20"/>
      <c r="D178" s="19"/>
      <c r="E178" s="19"/>
      <c r="F178" s="19"/>
      <c r="G178" s="19"/>
      <c r="H178" s="21"/>
      <c r="I178" s="21"/>
      <c r="J178" s="17" t="str">
        <f aca="false">IF(OR(C178="",H178=""),"",C178*H178)</f>
        <v/>
      </c>
      <c r="K178" s="19"/>
      <c r="L178" s="19"/>
      <c r="M178" s="19"/>
      <c r="N178" s="22"/>
      <c r="O178" s="19"/>
    </row>
    <row r="179" customFormat="false" ht="15" hidden="false" customHeight="false" outlineLevel="0" collapsed="false">
      <c r="A179" s="19"/>
      <c r="B179" s="19"/>
      <c r="C179" s="20"/>
      <c r="D179" s="19"/>
      <c r="E179" s="19"/>
      <c r="F179" s="19"/>
      <c r="G179" s="19"/>
      <c r="H179" s="21"/>
      <c r="I179" s="21"/>
      <c r="J179" s="17" t="str">
        <f aca="false">IF(OR(C179="",H179=""),"",C179*H179)</f>
        <v/>
      </c>
      <c r="K179" s="19"/>
      <c r="L179" s="19"/>
      <c r="M179" s="19"/>
      <c r="N179" s="22"/>
      <c r="O179" s="19"/>
    </row>
    <row r="180" customFormat="false" ht="15" hidden="false" customHeight="false" outlineLevel="0" collapsed="false">
      <c r="A180" s="19"/>
      <c r="B180" s="19"/>
      <c r="C180" s="20"/>
      <c r="D180" s="19"/>
      <c r="E180" s="19"/>
      <c r="F180" s="19"/>
      <c r="G180" s="19"/>
      <c r="H180" s="21"/>
      <c r="I180" s="21"/>
      <c r="J180" s="17" t="str">
        <f aca="false">IF(OR(C180="",H180=""),"",C180*H180)</f>
        <v/>
      </c>
      <c r="K180" s="19"/>
      <c r="L180" s="19"/>
      <c r="M180" s="19"/>
      <c r="N180" s="22"/>
      <c r="O180" s="19"/>
    </row>
    <row r="181" customFormat="false" ht="15" hidden="false" customHeight="false" outlineLevel="0" collapsed="false">
      <c r="A181" s="19"/>
      <c r="B181" s="19"/>
      <c r="C181" s="20"/>
      <c r="D181" s="19"/>
      <c r="E181" s="19"/>
      <c r="F181" s="19"/>
      <c r="G181" s="19"/>
      <c r="H181" s="21"/>
      <c r="I181" s="21"/>
      <c r="J181" s="17" t="str">
        <f aca="false">IF(OR(C181="",H181=""),"",C181*H181)</f>
        <v/>
      </c>
      <c r="K181" s="19"/>
      <c r="L181" s="19"/>
      <c r="M181" s="19"/>
      <c r="N181" s="22"/>
      <c r="O181" s="19"/>
    </row>
    <row r="182" customFormat="false" ht="15" hidden="false" customHeight="false" outlineLevel="0" collapsed="false">
      <c r="A182" s="19"/>
      <c r="B182" s="19"/>
      <c r="C182" s="20"/>
      <c r="D182" s="19"/>
      <c r="E182" s="19"/>
      <c r="F182" s="19"/>
      <c r="G182" s="19"/>
      <c r="H182" s="21"/>
      <c r="I182" s="21"/>
      <c r="J182" s="17" t="str">
        <f aca="false">IF(OR(C182="",H182=""),"",C182*H182)</f>
        <v/>
      </c>
      <c r="K182" s="19"/>
      <c r="L182" s="19"/>
      <c r="M182" s="19"/>
      <c r="N182" s="22"/>
      <c r="O182" s="19"/>
    </row>
    <row r="183" customFormat="false" ht="15" hidden="false" customHeight="false" outlineLevel="0" collapsed="false">
      <c r="A183" s="19"/>
      <c r="B183" s="19"/>
      <c r="C183" s="20"/>
      <c r="D183" s="19"/>
      <c r="E183" s="19"/>
      <c r="F183" s="19"/>
      <c r="G183" s="19"/>
      <c r="H183" s="21"/>
      <c r="I183" s="21"/>
      <c r="J183" s="17" t="str">
        <f aca="false">IF(OR(C183="",H183=""),"",C183*H183)</f>
        <v/>
      </c>
      <c r="K183" s="19"/>
      <c r="L183" s="19"/>
      <c r="M183" s="19"/>
      <c r="N183" s="22"/>
      <c r="O183" s="19"/>
    </row>
    <row r="184" customFormat="false" ht="15" hidden="false" customHeight="false" outlineLevel="0" collapsed="false">
      <c r="A184" s="19"/>
      <c r="B184" s="19"/>
      <c r="C184" s="20"/>
      <c r="D184" s="19"/>
      <c r="E184" s="19"/>
      <c r="F184" s="19"/>
      <c r="G184" s="19"/>
      <c r="H184" s="21"/>
      <c r="I184" s="21"/>
      <c r="J184" s="17" t="str">
        <f aca="false">IF(OR(C184="",H184=""),"",C184*H184)</f>
        <v/>
      </c>
      <c r="K184" s="19"/>
      <c r="L184" s="19"/>
      <c r="M184" s="19"/>
      <c r="N184" s="22"/>
      <c r="O184" s="19"/>
    </row>
    <row r="185" customFormat="false" ht="15" hidden="false" customHeight="false" outlineLevel="0" collapsed="false">
      <c r="A185" s="19"/>
      <c r="B185" s="19"/>
      <c r="C185" s="20"/>
      <c r="D185" s="19"/>
      <c r="E185" s="19"/>
      <c r="F185" s="19"/>
      <c r="G185" s="19"/>
      <c r="H185" s="21"/>
      <c r="I185" s="21"/>
      <c r="J185" s="17" t="str">
        <f aca="false">IF(OR(C185="",H185=""),"",C185*H185)</f>
        <v/>
      </c>
      <c r="K185" s="19"/>
      <c r="L185" s="19"/>
      <c r="M185" s="19"/>
      <c r="N185" s="22"/>
      <c r="O185" s="19"/>
    </row>
    <row r="186" customFormat="false" ht="15" hidden="false" customHeight="false" outlineLevel="0" collapsed="false">
      <c r="A186" s="19"/>
      <c r="B186" s="19"/>
      <c r="C186" s="20"/>
      <c r="D186" s="19"/>
      <c r="E186" s="19"/>
      <c r="F186" s="19"/>
      <c r="G186" s="19"/>
      <c r="H186" s="21"/>
      <c r="I186" s="21"/>
      <c r="J186" s="17" t="str">
        <f aca="false">IF(OR(C186="",H186=""),"",C186*H186)</f>
        <v/>
      </c>
      <c r="K186" s="19"/>
      <c r="L186" s="19"/>
      <c r="M186" s="19"/>
      <c r="N186" s="22"/>
      <c r="O186" s="19"/>
    </row>
    <row r="187" customFormat="false" ht="15" hidden="false" customHeight="false" outlineLevel="0" collapsed="false">
      <c r="A187" s="19"/>
      <c r="B187" s="19"/>
      <c r="C187" s="20"/>
      <c r="D187" s="19"/>
      <c r="E187" s="19"/>
      <c r="F187" s="19"/>
      <c r="G187" s="19"/>
      <c r="H187" s="21"/>
      <c r="I187" s="21"/>
      <c r="J187" s="17" t="str">
        <f aca="false">IF(OR(C187="",H187=""),"",C187*H187)</f>
        <v/>
      </c>
      <c r="K187" s="19"/>
      <c r="L187" s="19"/>
      <c r="M187" s="19"/>
      <c r="N187" s="22"/>
      <c r="O187" s="19"/>
    </row>
    <row r="188" customFormat="false" ht="15" hidden="false" customHeight="false" outlineLevel="0" collapsed="false">
      <c r="A188" s="19"/>
      <c r="B188" s="19"/>
      <c r="C188" s="20"/>
      <c r="D188" s="19"/>
      <c r="E188" s="19"/>
      <c r="F188" s="19"/>
      <c r="G188" s="19"/>
      <c r="H188" s="21"/>
      <c r="I188" s="21"/>
      <c r="J188" s="17" t="str">
        <f aca="false">IF(OR(C188="",H188=""),"",C188*H188)</f>
        <v/>
      </c>
      <c r="K188" s="19"/>
      <c r="L188" s="19"/>
      <c r="M188" s="19"/>
      <c r="N188" s="22"/>
      <c r="O188" s="19"/>
    </row>
    <row r="189" customFormat="false" ht="15" hidden="false" customHeight="false" outlineLevel="0" collapsed="false">
      <c r="A189" s="19"/>
      <c r="B189" s="19"/>
      <c r="C189" s="20"/>
      <c r="D189" s="19"/>
      <c r="E189" s="19"/>
      <c r="F189" s="19"/>
      <c r="G189" s="19"/>
      <c r="H189" s="21"/>
      <c r="I189" s="21"/>
      <c r="J189" s="17" t="str">
        <f aca="false">IF(OR(C189="",H189=""),"",C189*H189)</f>
        <v/>
      </c>
      <c r="K189" s="19"/>
      <c r="L189" s="19"/>
      <c r="M189" s="19"/>
      <c r="N189" s="22"/>
      <c r="O189" s="19"/>
    </row>
    <row r="190" customFormat="false" ht="15" hidden="false" customHeight="false" outlineLevel="0" collapsed="false">
      <c r="A190" s="19"/>
      <c r="B190" s="19"/>
      <c r="C190" s="20"/>
      <c r="D190" s="19"/>
      <c r="E190" s="19"/>
      <c r="F190" s="19"/>
      <c r="G190" s="19"/>
      <c r="H190" s="21"/>
      <c r="I190" s="21"/>
      <c r="J190" s="17" t="str">
        <f aca="false">IF(OR(C190="",H190=""),"",C190*H190)</f>
        <v/>
      </c>
      <c r="K190" s="19"/>
      <c r="L190" s="19"/>
      <c r="M190" s="19"/>
      <c r="N190" s="22"/>
      <c r="O190" s="19"/>
    </row>
    <row r="191" customFormat="false" ht="15" hidden="false" customHeight="false" outlineLevel="0" collapsed="false">
      <c r="A191" s="19"/>
      <c r="B191" s="19"/>
      <c r="C191" s="20"/>
      <c r="D191" s="19"/>
      <c r="E191" s="19"/>
      <c r="F191" s="19"/>
      <c r="G191" s="19"/>
      <c r="H191" s="21"/>
      <c r="I191" s="21"/>
      <c r="J191" s="17" t="str">
        <f aca="false">IF(OR(C191="",H191=""),"",C191*H191)</f>
        <v/>
      </c>
      <c r="K191" s="19"/>
      <c r="L191" s="19"/>
      <c r="M191" s="19"/>
      <c r="N191" s="22"/>
      <c r="O191" s="19"/>
    </row>
    <row r="192" customFormat="false" ht="15" hidden="false" customHeight="false" outlineLevel="0" collapsed="false">
      <c r="A192" s="19"/>
      <c r="B192" s="19"/>
      <c r="C192" s="20"/>
      <c r="D192" s="19"/>
      <c r="E192" s="19"/>
      <c r="F192" s="19"/>
      <c r="G192" s="19"/>
      <c r="H192" s="21"/>
      <c r="I192" s="21"/>
      <c r="J192" s="17" t="str">
        <f aca="false">IF(OR(C192="",H192=""),"",C192*H192)</f>
        <v/>
      </c>
      <c r="K192" s="19"/>
      <c r="L192" s="19"/>
      <c r="M192" s="19"/>
      <c r="N192" s="22"/>
      <c r="O192" s="19"/>
    </row>
    <row r="193" customFormat="false" ht="15" hidden="false" customHeight="false" outlineLevel="0" collapsed="false">
      <c r="A193" s="19"/>
      <c r="B193" s="19"/>
      <c r="C193" s="20"/>
      <c r="D193" s="19"/>
      <c r="E193" s="19"/>
      <c r="F193" s="19"/>
      <c r="G193" s="19"/>
      <c r="H193" s="21"/>
      <c r="I193" s="21"/>
      <c r="J193" s="17" t="str">
        <f aca="false">IF(OR(C193="",H193=""),"",C193*H193)</f>
        <v/>
      </c>
      <c r="K193" s="19"/>
      <c r="L193" s="19"/>
      <c r="M193" s="19"/>
      <c r="N193" s="22"/>
      <c r="O193" s="19"/>
    </row>
    <row r="194" customFormat="false" ht="15" hidden="false" customHeight="false" outlineLevel="0" collapsed="false">
      <c r="A194" s="19"/>
      <c r="B194" s="19"/>
      <c r="C194" s="20"/>
      <c r="D194" s="19"/>
      <c r="E194" s="19"/>
      <c r="F194" s="19"/>
      <c r="G194" s="19"/>
      <c r="H194" s="21"/>
      <c r="I194" s="21"/>
      <c r="J194" s="17" t="str">
        <f aca="false">IF(OR(C194="",H194=""),"",C194*H194)</f>
        <v/>
      </c>
      <c r="K194" s="19"/>
      <c r="L194" s="19"/>
      <c r="M194" s="19"/>
      <c r="N194" s="22"/>
      <c r="O194" s="19"/>
    </row>
    <row r="195" customFormat="false" ht="15" hidden="false" customHeight="false" outlineLevel="0" collapsed="false">
      <c r="A195" s="19"/>
      <c r="B195" s="19"/>
      <c r="C195" s="20"/>
      <c r="D195" s="19"/>
      <c r="E195" s="19"/>
      <c r="F195" s="19"/>
      <c r="G195" s="19"/>
      <c r="H195" s="21"/>
      <c r="I195" s="21"/>
      <c r="J195" s="17" t="str">
        <f aca="false">IF(OR(C195="",H195=""),"",C195*H195)</f>
        <v/>
      </c>
      <c r="K195" s="19"/>
      <c r="L195" s="19"/>
      <c r="M195" s="19"/>
      <c r="N195" s="22"/>
      <c r="O195" s="19"/>
    </row>
    <row r="196" customFormat="false" ht="15" hidden="false" customHeight="false" outlineLevel="0" collapsed="false">
      <c r="A196" s="19"/>
      <c r="B196" s="19"/>
      <c r="C196" s="20"/>
      <c r="D196" s="19"/>
      <c r="E196" s="19"/>
      <c r="F196" s="19"/>
      <c r="G196" s="19"/>
      <c r="H196" s="21"/>
      <c r="I196" s="21"/>
      <c r="J196" s="17" t="str">
        <f aca="false">IF(OR(C196="",H196=""),"",C196*H196)</f>
        <v/>
      </c>
      <c r="K196" s="19"/>
      <c r="L196" s="19"/>
      <c r="M196" s="19"/>
      <c r="N196" s="22"/>
      <c r="O196" s="19"/>
    </row>
    <row r="197" customFormat="false" ht="15" hidden="false" customHeight="false" outlineLevel="0" collapsed="false">
      <c r="A197" s="19"/>
      <c r="B197" s="19"/>
      <c r="C197" s="20"/>
      <c r="D197" s="19"/>
      <c r="E197" s="19"/>
      <c r="F197" s="19"/>
      <c r="G197" s="19"/>
      <c r="H197" s="21"/>
      <c r="I197" s="21"/>
      <c r="J197" s="17" t="str">
        <f aca="false">IF(OR(C197="",H197=""),"",C197*H197)</f>
        <v/>
      </c>
      <c r="K197" s="19"/>
      <c r="L197" s="19"/>
      <c r="M197" s="19"/>
      <c r="N197" s="22"/>
      <c r="O197" s="19"/>
    </row>
    <row r="198" customFormat="false" ht="15" hidden="false" customHeight="false" outlineLevel="0" collapsed="false">
      <c r="A198" s="19"/>
      <c r="B198" s="19"/>
      <c r="C198" s="20"/>
      <c r="D198" s="19"/>
      <c r="E198" s="19"/>
      <c r="F198" s="19"/>
      <c r="G198" s="19"/>
      <c r="H198" s="21"/>
      <c r="I198" s="21"/>
      <c r="J198" s="17" t="str">
        <f aca="false">IF(OR(C198="",H198=""),"",C198*H198)</f>
        <v/>
      </c>
      <c r="K198" s="19"/>
      <c r="L198" s="19"/>
      <c r="M198" s="19"/>
      <c r="N198" s="22"/>
      <c r="O198" s="19"/>
    </row>
    <row r="199" customFormat="false" ht="15" hidden="false" customHeight="false" outlineLevel="0" collapsed="false">
      <c r="A199" s="19"/>
      <c r="B199" s="19"/>
      <c r="C199" s="20"/>
      <c r="D199" s="19"/>
      <c r="E199" s="19"/>
      <c r="F199" s="19"/>
      <c r="G199" s="19"/>
      <c r="H199" s="21"/>
      <c r="I199" s="21"/>
      <c r="J199" s="17" t="str">
        <f aca="false">IF(OR(C199="",H199=""),"",C199*H199)</f>
        <v/>
      </c>
      <c r="K199" s="19"/>
      <c r="L199" s="19"/>
      <c r="M199" s="19"/>
      <c r="N199" s="22"/>
      <c r="O199" s="19"/>
    </row>
    <row r="200" customFormat="false" ht="15" hidden="false" customHeight="false" outlineLevel="0" collapsed="false">
      <c r="A200" s="19"/>
      <c r="B200" s="19"/>
      <c r="C200" s="20"/>
      <c r="D200" s="19"/>
      <c r="E200" s="19"/>
      <c r="F200" s="19"/>
      <c r="G200" s="19"/>
      <c r="H200" s="21"/>
      <c r="I200" s="21"/>
      <c r="J200" s="17" t="str">
        <f aca="false">IF(OR(C200="",H200=""),"",C200*H200)</f>
        <v/>
      </c>
      <c r="K200" s="19"/>
      <c r="L200" s="19"/>
      <c r="M200" s="19"/>
      <c r="N200" s="22"/>
      <c r="O200" s="19"/>
    </row>
    <row r="201" customFormat="false" ht="15" hidden="false" customHeight="false" outlineLevel="0" collapsed="false">
      <c r="A201" s="19"/>
      <c r="B201" s="19"/>
      <c r="C201" s="20"/>
      <c r="D201" s="19"/>
      <c r="E201" s="19"/>
      <c r="F201" s="19"/>
      <c r="G201" s="19"/>
      <c r="H201" s="21"/>
      <c r="I201" s="21"/>
      <c r="J201" s="17" t="str">
        <f aca="false">IF(OR(C201="",H201=""),"",C201*H201)</f>
        <v/>
      </c>
      <c r="K201" s="19"/>
      <c r="L201" s="19"/>
      <c r="M201" s="19"/>
      <c r="N201" s="22"/>
      <c r="O201" s="19"/>
    </row>
    <row r="202" customFormat="false" ht="15" hidden="false" customHeight="false" outlineLevel="0" collapsed="false">
      <c r="A202" s="19"/>
      <c r="B202" s="19"/>
      <c r="C202" s="20"/>
      <c r="D202" s="19"/>
      <c r="E202" s="19"/>
      <c r="F202" s="19"/>
      <c r="G202" s="19"/>
      <c r="H202" s="21"/>
      <c r="I202" s="21"/>
      <c r="J202" s="17" t="str">
        <f aca="false">IF(OR(C202="",H202=""),"",C202*H202)</f>
        <v/>
      </c>
      <c r="K202" s="19"/>
      <c r="L202" s="19"/>
      <c r="M202" s="19"/>
      <c r="N202" s="22"/>
      <c r="O202" s="19"/>
    </row>
    <row r="203" customFormat="false" ht="15" hidden="false" customHeight="false" outlineLevel="0" collapsed="false">
      <c r="A203" s="19"/>
      <c r="B203" s="19"/>
      <c r="C203" s="20"/>
      <c r="D203" s="19"/>
      <c r="E203" s="19"/>
      <c r="F203" s="19"/>
      <c r="G203" s="19"/>
      <c r="H203" s="21"/>
      <c r="I203" s="21"/>
      <c r="J203" s="17" t="str">
        <f aca="false">IF(OR(C203="",H203=""),"",C203*H203)</f>
        <v/>
      </c>
      <c r="K203" s="19"/>
      <c r="L203" s="19"/>
      <c r="M203" s="19"/>
      <c r="N203" s="22"/>
      <c r="O203" s="19"/>
    </row>
    <row r="204" customFormat="false" ht="15" hidden="false" customHeight="false" outlineLevel="0" collapsed="false">
      <c r="A204" s="19"/>
      <c r="B204" s="19"/>
      <c r="C204" s="20"/>
      <c r="D204" s="19"/>
      <c r="E204" s="19"/>
      <c r="F204" s="19"/>
      <c r="G204" s="19"/>
      <c r="H204" s="21"/>
      <c r="I204" s="21"/>
      <c r="J204" s="17" t="str">
        <f aca="false">IF(OR(C204="",H204=""),"",C204*H204)</f>
        <v/>
      </c>
      <c r="K204" s="19"/>
      <c r="L204" s="19"/>
      <c r="M204" s="19"/>
      <c r="N204" s="22"/>
      <c r="O204" s="19"/>
    </row>
    <row r="205" customFormat="false" ht="15" hidden="false" customHeight="false" outlineLevel="0" collapsed="false">
      <c r="A205" s="19"/>
      <c r="B205" s="19"/>
      <c r="C205" s="20"/>
      <c r="D205" s="19"/>
      <c r="E205" s="19"/>
      <c r="F205" s="19"/>
      <c r="G205" s="19"/>
      <c r="H205" s="21"/>
      <c r="I205" s="21"/>
      <c r="J205" s="17" t="str">
        <f aca="false">IF(OR(C205="",H205=""),"",C205*H205)</f>
        <v/>
      </c>
      <c r="K205" s="19"/>
      <c r="L205" s="19"/>
      <c r="M205" s="19"/>
      <c r="N205" s="22"/>
      <c r="O205" s="19"/>
    </row>
    <row r="206" customFormat="false" ht="15" hidden="false" customHeight="false" outlineLevel="0" collapsed="false">
      <c r="A206" s="19"/>
      <c r="B206" s="19"/>
      <c r="C206" s="20"/>
      <c r="D206" s="19"/>
      <c r="E206" s="19"/>
      <c r="F206" s="19"/>
      <c r="G206" s="19"/>
      <c r="H206" s="21"/>
      <c r="I206" s="21"/>
      <c r="J206" s="17" t="str">
        <f aca="false">IF(OR(C206="",H206=""),"",C206*H206)</f>
        <v/>
      </c>
      <c r="K206" s="19"/>
      <c r="L206" s="19"/>
      <c r="M206" s="19"/>
      <c r="N206" s="22"/>
      <c r="O206" s="19"/>
    </row>
    <row r="207" customFormat="false" ht="15" hidden="false" customHeight="false" outlineLevel="0" collapsed="false">
      <c r="A207" s="19"/>
      <c r="B207" s="19"/>
      <c r="C207" s="20"/>
      <c r="D207" s="19"/>
      <c r="E207" s="19"/>
      <c r="F207" s="19"/>
      <c r="G207" s="19"/>
      <c r="H207" s="21"/>
      <c r="I207" s="21"/>
      <c r="J207" s="17" t="str">
        <f aca="false">IF(OR(C207="",H207=""),"",C207*H207)</f>
        <v/>
      </c>
      <c r="K207" s="19"/>
      <c r="L207" s="19"/>
      <c r="M207" s="19"/>
      <c r="N207" s="22"/>
      <c r="O207" s="19"/>
    </row>
    <row r="208" customFormat="false" ht="15" hidden="false" customHeight="false" outlineLevel="0" collapsed="false">
      <c r="A208" s="19"/>
      <c r="B208" s="19"/>
      <c r="C208" s="20"/>
      <c r="D208" s="19"/>
      <c r="E208" s="19"/>
      <c r="F208" s="19"/>
      <c r="G208" s="19"/>
      <c r="H208" s="21"/>
      <c r="I208" s="21"/>
      <c r="J208" s="17" t="str">
        <f aca="false">IF(OR(C208="",H208=""),"",C208*H208)</f>
        <v/>
      </c>
      <c r="K208" s="19"/>
      <c r="L208" s="19"/>
      <c r="M208" s="19"/>
      <c r="N208" s="22"/>
      <c r="O208" s="19"/>
    </row>
    <row r="209" customFormat="false" ht="15" hidden="false" customHeight="false" outlineLevel="0" collapsed="false">
      <c r="A209" s="19"/>
      <c r="B209" s="19"/>
      <c r="C209" s="20"/>
      <c r="D209" s="19"/>
      <c r="E209" s="19"/>
      <c r="F209" s="19"/>
      <c r="G209" s="19"/>
      <c r="H209" s="21"/>
      <c r="I209" s="21"/>
      <c r="J209" s="17" t="str">
        <f aca="false">IF(OR(C209="",H209=""),"",C209*H209)</f>
        <v/>
      </c>
      <c r="K209" s="19"/>
      <c r="L209" s="19"/>
      <c r="M209" s="19"/>
      <c r="N209" s="22"/>
      <c r="O209" s="19"/>
    </row>
    <row r="210" customFormat="false" ht="15" hidden="false" customHeight="false" outlineLevel="0" collapsed="false">
      <c r="A210" s="19"/>
      <c r="B210" s="19"/>
      <c r="C210" s="20"/>
      <c r="D210" s="19"/>
      <c r="E210" s="19"/>
      <c r="F210" s="19"/>
      <c r="G210" s="19"/>
      <c r="H210" s="21"/>
      <c r="I210" s="21"/>
      <c r="J210" s="17" t="str">
        <f aca="false">IF(OR(C210="",H210=""),"",C210*H210)</f>
        <v/>
      </c>
      <c r="K210" s="19"/>
      <c r="L210" s="19"/>
      <c r="M210" s="19"/>
      <c r="N210" s="22"/>
      <c r="O210" s="19"/>
    </row>
    <row r="211" customFormat="false" ht="15" hidden="false" customHeight="false" outlineLevel="0" collapsed="false">
      <c r="A211" s="19"/>
      <c r="B211" s="19"/>
      <c r="C211" s="20"/>
      <c r="D211" s="19"/>
      <c r="E211" s="19"/>
      <c r="F211" s="19"/>
      <c r="G211" s="19"/>
      <c r="H211" s="21"/>
      <c r="I211" s="21"/>
      <c r="J211" s="17" t="str">
        <f aca="false">IF(OR(C211="",H211=""),"",C211*H211)</f>
        <v/>
      </c>
      <c r="K211" s="19"/>
      <c r="L211" s="19"/>
      <c r="M211" s="19"/>
      <c r="N211" s="22"/>
      <c r="O211" s="19"/>
    </row>
    <row r="212" customFormat="false" ht="15" hidden="false" customHeight="false" outlineLevel="0" collapsed="false">
      <c r="A212" s="19"/>
      <c r="B212" s="19"/>
      <c r="C212" s="20"/>
      <c r="D212" s="19"/>
      <c r="E212" s="19"/>
      <c r="F212" s="19"/>
      <c r="G212" s="19"/>
      <c r="H212" s="21"/>
      <c r="I212" s="21"/>
      <c r="J212" s="17" t="str">
        <f aca="false">IF(OR(C212="",H212=""),"",C212*H212)</f>
        <v/>
      </c>
      <c r="K212" s="19"/>
      <c r="L212" s="19"/>
      <c r="M212" s="19"/>
      <c r="N212" s="22"/>
      <c r="O212" s="19"/>
    </row>
    <row r="213" customFormat="false" ht="15" hidden="false" customHeight="false" outlineLevel="0" collapsed="false">
      <c r="A213" s="19"/>
      <c r="B213" s="19"/>
      <c r="C213" s="20"/>
      <c r="D213" s="19"/>
      <c r="E213" s="19"/>
      <c r="F213" s="19"/>
      <c r="G213" s="19"/>
      <c r="H213" s="21"/>
      <c r="I213" s="21"/>
      <c r="J213" s="17" t="str">
        <f aca="false">IF(OR(C213="",H213=""),"",C213*H213)</f>
        <v/>
      </c>
      <c r="K213" s="19"/>
      <c r="L213" s="19"/>
      <c r="M213" s="19"/>
      <c r="N213" s="22"/>
      <c r="O213" s="19"/>
    </row>
    <row r="214" customFormat="false" ht="15" hidden="false" customHeight="false" outlineLevel="0" collapsed="false">
      <c r="A214" s="19"/>
      <c r="B214" s="19"/>
      <c r="C214" s="20"/>
      <c r="D214" s="19"/>
      <c r="E214" s="19"/>
      <c r="F214" s="19"/>
      <c r="G214" s="19"/>
      <c r="H214" s="21"/>
      <c r="I214" s="21"/>
      <c r="J214" s="17" t="str">
        <f aca="false">IF(OR(C214="",H214=""),"",C214*H214)</f>
        <v/>
      </c>
      <c r="K214" s="19"/>
      <c r="L214" s="19"/>
      <c r="M214" s="19"/>
      <c r="N214" s="22"/>
      <c r="O214" s="19"/>
    </row>
    <row r="215" customFormat="false" ht="15" hidden="false" customHeight="false" outlineLevel="0" collapsed="false">
      <c r="A215" s="19"/>
      <c r="B215" s="19"/>
      <c r="C215" s="20"/>
      <c r="D215" s="19"/>
      <c r="E215" s="19"/>
      <c r="F215" s="19"/>
      <c r="G215" s="19"/>
      <c r="H215" s="21"/>
      <c r="I215" s="21"/>
      <c r="J215" s="17" t="str">
        <f aca="false">IF(OR(C215="",H215=""),"",C215*H215)</f>
        <v/>
      </c>
      <c r="K215" s="19"/>
      <c r="L215" s="19"/>
      <c r="M215" s="19"/>
      <c r="N215" s="22"/>
      <c r="O215" s="19"/>
    </row>
    <row r="216" customFormat="false" ht="15" hidden="false" customHeight="false" outlineLevel="0" collapsed="false">
      <c r="A216" s="19"/>
      <c r="B216" s="19"/>
      <c r="C216" s="20"/>
      <c r="D216" s="19"/>
      <c r="E216" s="19"/>
      <c r="F216" s="19"/>
      <c r="G216" s="19"/>
      <c r="H216" s="21"/>
      <c r="I216" s="21"/>
      <c r="J216" s="17" t="str">
        <f aca="false">IF(OR(C216="",H216=""),"",C216*H216)</f>
        <v/>
      </c>
      <c r="K216" s="19"/>
      <c r="L216" s="19"/>
      <c r="M216" s="19"/>
      <c r="N216" s="22"/>
      <c r="O216" s="19"/>
    </row>
    <row r="217" customFormat="false" ht="15" hidden="false" customHeight="false" outlineLevel="0" collapsed="false">
      <c r="A217" s="19"/>
      <c r="B217" s="19"/>
      <c r="C217" s="20"/>
      <c r="D217" s="19"/>
      <c r="E217" s="19"/>
      <c r="F217" s="19"/>
      <c r="G217" s="19"/>
      <c r="H217" s="21"/>
      <c r="I217" s="21"/>
      <c r="J217" s="17" t="str">
        <f aca="false">IF(OR(C217="",H217=""),"",C217*H217)</f>
        <v/>
      </c>
      <c r="K217" s="19"/>
      <c r="L217" s="19"/>
      <c r="M217" s="19"/>
      <c r="N217" s="22"/>
      <c r="O217" s="19"/>
    </row>
    <row r="218" customFormat="false" ht="15" hidden="false" customHeight="false" outlineLevel="0" collapsed="false">
      <c r="A218" s="19"/>
      <c r="B218" s="19"/>
      <c r="C218" s="20"/>
      <c r="D218" s="19"/>
      <c r="E218" s="19"/>
      <c r="F218" s="19"/>
      <c r="G218" s="19"/>
      <c r="H218" s="21"/>
      <c r="I218" s="21"/>
      <c r="J218" s="17" t="str">
        <f aca="false">IF(OR(C218="",H218=""),"",C218*H218)</f>
        <v/>
      </c>
      <c r="K218" s="19"/>
      <c r="L218" s="19"/>
      <c r="M218" s="19"/>
      <c r="N218" s="22"/>
      <c r="O218" s="19"/>
    </row>
    <row r="219" customFormat="false" ht="15" hidden="false" customHeight="false" outlineLevel="0" collapsed="false">
      <c r="A219" s="19"/>
      <c r="B219" s="19"/>
      <c r="C219" s="20"/>
      <c r="D219" s="19"/>
      <c r="E219" s="19"/>
      <c r="F219" s="19"/>
      <c r="G219" s="19"/>
      <c r="H219" s="21"/>
      <c r="I219" s="21"/>
      <c r="J219" s="17" t="str">
        <f aca="false">IF(OR(C219="",H219=""),"",C219*H219)</f>
        <v/>
      </c>
      <c r="K219" s="19"/>
      <c r="L219" s="19"/>
      <c r="M219" s="19"/>
      <c r="N219" s="22"/>
      <c r="O219" s="19"/>
    </row>
    <row r="220" customFormat="false" ht="15" hidden="false" customHeight="false" outlineLevel="0" collapsed="false">
      <c r="A220" s="19"/>
      <c r="B220" s="19"/>
      <c r="C220" s="20"/>
      <c r="D220" s="19"/>
      <c r="E220" s="19"/>
      <c r="F220" s="19"/>
      <c r="G220" s="19"/>
      <c r="H220" s="21"/>
      <c r="I220" s="21"/>
      <c r="J220" s="17" t="str">
        <f aca="false">IF(OR(C220="",H220=""),"",C220*H220)</f>
        <v/>
      </c>
      <c r="K220" s="19"/>
      <c r="L220" s="19"/>
      <c r="M220" s="19"/>
      <c r="N220" s="22"/>
      <c r="O220" s="19"/>
    </row>
    <row r="221" customFormat="false" ht="15" hidden="false" customHeight="false" outlineLevel="0" collapsed="false">
      <c r="A221" s="19"/>
      <c r="B221" s="19"/>
      <c r="C221" s="20"/>
      <c r="D221" s="19"/>
      <c r="E221" s="19"/>
      <c r="F221" s="19"/>
      <c r="G221" s="19"/>
      <c r="H221" s="21"/>
      <c r="I221" s="21"/>
      <c r="J221" s="17" t="str">
        <f aca="false">IF(OR(C221="",H221=""),"",C221*H221)</f>
        <v/>
      </c>
      <c r="K221" s="19"/>
      <c r="L221" s="19"/>
      <c r="M221" s="19"/>
      <c r="N221" s="22"/>
      <c r="O221" s="19"/>
    </row>
    <row r="222" customFormat="false" ht="15" hidden="false" customHeight="false" outlineLevel="0" collapsed="false">
      <c r="A222" s="19"/>
      <c r="B222" s="19"/>
      <c r="C222" s="20"/>
      <c r="D222" s="19"/>
      <c r="E222" s="19"/>
      <c r="F222" s="19"/>
      <c r="G222" s="19"/>
      <c r="H222" s="21"/>
      <c r="I222" s="21"/>
      <c r="J222" s="17" t="str">
        <f aca="false">IF(OR(C222="",H222=""),"",C222*H222)</f>
        <v/>
      </c>
      <c r="K222" s="19"/>
      <c r="L222" s="19"/>
      <c r="M222" s="19"/>
      <c r="N222" s="22"/>
      <c r="O222" s="19"/>
    </row>
    <row r="223" customFormat="false" ht="15" hidden="false" customHeight="false" outlineLevel="0" collapsed="false">
      <c r="A223" s="19"/>
      <c r="B223" s="19"/>
      <c r="C223" s="20"/>
      <c r="D223" s="19"/>
      <c r="E223" s="19"/>
      <c r="F223" s="19"/>
      <c r="G223" s="19"/>
      <c r="H223" s="21"/>
      <c r="I223" s="21"/>
      <c r="J223" s="17" t="str">
        <f aca="false">IF(OR(C223="",H223=""),"",C223*H223)</f>
        <v/>
      </c>
      <c r="K223" s="19"/>
      <c r="L223" s="19"/>
      <c r="M223" s="19"/>
      <c r="N223" s="22"/>
      <c r="O223" s="19"/>
    </row>
    <row r="224" customFormat="false" ht="15" hidden="false" customHeight="false" outlineLevel="0" collapsed="false">
      <c r="A224" s="19"/>
      <c r="B224" s="19"/>
      <c r="C224" s="20"/>
      <c r="D224" s="19"/>
      <c r="E224" s="19"/>
      <c r="F224" s="19"/>
      <c r="G224" s="19"/>
      <c r="H224" s="21"/>
      <c r="I224" s="21"/>
      <c r="J224" s="17" t="str">
        <f aca="false">IF(OR(C224="",H224=""),"",C224*H224)</f>
        <v/>
      </c>
      <c r="K224" s="19"/>
      <c r="L224" s="19"/>
      <c r="M224" s="19"/>
      <c r="N224" s="22"/>
      <c r="O224" s="19"/>
    </row>
    <row r="225" customFormat="false" ht="15" hidden="false" customHeight="false" outlineLevel="0" collapsed="false">
      <c r="A225" s="19"/>
      <c r="B225" s="19"/>
      <c r="C225" s="20"/>
      <c r="D225" s="19"/>
      <c r="E225" s="19"/>
      <c r="F225" s="19"/>
      <c r="G225" s="19"/>
      <c r="H225" s="21"/>
      <c r="I225" s="21"/>
      <c r="J225" s="17" t="str">
        <f aca="false">IF(OR(C225="",H225=""),"",C225*H225)</f>
        <v/>
      </c>
      <c r="K225" s="19"/>
      <c r="L225" s="19"/>
      <c r="M225" s="19"/>
      <c r="N225" s="22"/>
      <c r="O225" s="19"/>
    </row>
    <row r="226" customFormat="false" ht="15" hidden="false" customHeight="false" outlineLevel="0" collapsed="false">
      <c r="A226" s="19"/>
      <c r="B226" s="19"/>
      <c r="C226" s="20"/>
      <c r="D226" s="19"/>
      <c r="E226" s="19"/>
      <c r="F226" s="19"/>
      <c r="G226" s="19"/>
      <c r="H226" s="21"/>
      <c r="I226" s="21"/>
      <c r="J226" s="17" t="str">
        <f aca="false">IF(OR(C226="",H226=""),"",C226*H226)</f>
        <v/>
      </c>
      <c r="K226" s="19"/>
      <c r="L226" s="19"/>
      <c r="M226" s="19"/>
      <c r="N226" s="22"/>
      <c r="O226" s="19"/>
    </row>
    <row r="227" customFormat="false" ht="15" hidden="false" customHeight="false" outlineLevel="0" collapsed="false">
      <c r="A227" s="19"/>
      <c r="B227" s="19"/>
      <c r="C227" s="20"/>
      <c r="D227" s="19"/>
      <c r="E227" s="19"/>
      <c r="F227" s="19"/>
      <c r="G227" s="19"/>
      <c r="H227" s="21"/>
      <c r="I227" s="21"/>
      <c r="J227" s="17" t="str">
        <f aca="false">IF(OR(C227="",H227=""),"",C227*H227)</f>
        <v/>
      </c>
      <c r="K227" s="19"/>
      <c r="L227" s="19"/>
      <c r="M227" s="19"/>
      <c r="N227" s="22"/>
      <c r="O227" s="19"/>
    </row>
    <row r="228" customFormat="false" ht="15" hidden="false" customHeight="false" outlineLevel="0" collapsed="false">
      <c r="A228" s="19"/>
      <c r="B228" s="19"/>
      <c r="C228" s="20"/>
      <c r="D228" s="19"/>
      <c r="E228" s="19"/>
      <c r="F228" s="19"/>
      <c r="G228" s="19"/>
      <c r="H228" s="21"/>
      <c r="I228" s="21"/>
      <c r="J228" s="17" t="str">
        <f aca="false">IF(OR(C228="",H228=""),"",C228*H228)</f>
        <v/>
      </c>
      <c r="K228" s="19"/>
      <c r="L228" s="19"/>
      <c r="M228" s="19"/>
      <c r="N228" s="22"/>
      <c r="O228" s="19"/>
    </row>
    <row r="229" customFormat="false" ht="15" hidden="false" customHeight="false" outlineLevel="0" collapsed="false">
      <c r="A229" s="19"/>
      <c r="B229" s="19"/>
      <c r="C229" s="20"/>
      <c r="D229" s="19"/>
      <c r="E229" s="19"/>
      <c r="F229" s="19"/>
      <c r="G229" s="19"/>
      <c r="H229" s="21"/>
      <c r="I229" s="21"/>
      <c r="J229" s="17" t="str">
        <f aca="false">IF(OR(C229="",H229=""),"",C229*H229)</f>
        <v/>
      </c>
      <c r="K229" s="19"/>
      <c r="L229" s="19"/>
      <c r="M229" s="19"/>
      <c r="N229" s="22"/>
      <c r="O229" s="19"/>
    </row>
    <row r="230" customFormat="false" ht="15" hidden="false" customHeight="false" outlineLevel="0" collapsed="false">
      <c r="A230" s="19"/>
      <c r="B230" s="19"/>
      <c r="C230" s="20"/>
      <c r="D230" s="19"/>
      <c r="E230" s="19"/>
      <c r="F230" s="19"/>
      <c r="G230" s="19"/>
      <c r="H230" s="21"/>
      <c r="I230" s="21"/>
      <c r="J230" s="17" t="str">
        <f aca="false">IF(OR(C230="",H230=""),"",C230*H230)</f>
        <v/>
      </c>
      <c r="K230" s="19"/>
      <c r="L230" s="19"/>
      <c r="M230" s="19"/>
      <c r="N230" s="22"/>
      <c r="O230" s="19"/>
    </row>
    <row r="231" customFormat="false" ht="15" hidden="false" customHeight="false" outlineLevel="0" collapsed="false">
      <c r="A231" s="19"/>
      <c r="B231" s="19"/>
      <c r="C231" s="20"/>
      <c r="D231" s="19"/>
      <c r="E231" s="19"/>
      <c r="F231" s="19"/>
      <c r="G231" s="19"/>
      <c r="H231" s="21"/>
      <c r="I231" s="21"/>
      <c r="J231" s="17" t="str">
        <f aca="false">IF(OR(C231="",H231=""),"",C231*H231)</f>
        <v/>
      </c>
      <c r="K231" s="19"/>
      <c r="L231" s="19"/>
      <c r="M231" s="19"/>
      <c r="N231" s="22"/>
      <c r="O231" s="19"/>
    </row>
    <row r="232" customFormat="false" ht="15" hidden="false" customHeight="false" outlineLevel="0" collapsed="false">
      <c r="A232" s="19"/>
      <c r="B232" s="19"/>
      <c r="C232" s="20"/>
      <c r="D232" s="19"/>
      <c r="E232" s="19"/>
      <c r="F232" s="19"/>
      <c r="G232" s="19"/>
      <c r="H232" s="21"/>
      <c r="I232" s="21"/>
      <c r="J232" s="17" t="str">
        <f aca="false">IF(OR(C232="",H232=""),"",C232*H232)</f>
        <v/>
      </c>
      <c r="K232" s="19"/>
      <c r="L232" s="19"/>
      <c r="M232" s="19"/>
      <c r="N232" s="22"/>
      <c r="O232" s="19"/>
    </row>
    <row r="233" customFormat="false" ht="15" hidden="false" customHeight="false" outlineLevel="0" collapsed="false">
      <c r="A233" s="19"/>
      <c r="B233" s="19"/>
      <c r="C233" s="20"/>
      <c r="D233" s="19"/>
      <c r="E233" s="19"/>
      <c r="F233" s="19"/>
      <c r="G233" s="19"/>
      <c r="H233" s="21"/>
      <c r="I233" s="21"/>
      <c r="J233" s="17" t="str">
        <f aca="false">IF(OR(C233="",H233=""),"",C233*H233)</f>
        <v/>
      </c>
      <c r="K233" s="19"/>
      <c r="L233" s="19"/>
      <c r="M233" s="19"/>
      <c r="N233" s="22"/>
      <c r="O233" s="19"/>
    </row>
    <row r="234" customFormat="false" ht="15" hidden="false" customHeight="false" outlineLevel="0" collapsed="false">
      <c r="A234" s="19"/>
      <c r="B234" s="19"/>
      <c r="C234" s="20"/>
      <c r="D234" s="19"/>
      <c r="E234" s="19"/>
      <c r="F234" s="19"/>
      <c r="G234" s="19"/>
      <c r="H234" s="21"/>
      <c r="I234" s="21"/>
      <c r="J234" s="17" t="str">
        <f aca="false">IF(OR(C234="",H234=""),"",C234*H234)</f>
        <v/>
      </c>
      <c r="K234" s="19"/>
      <c r="L234" s="19"/>
      <c r="M234" s="19"/>
      <c r="N234" s="22"/>
      <c r="O234" s="19"/>
    </row>
    <row r="235" customFormat="false" ht="15" hidden="false" customHeight="false" outlineLevel="0" collapsed="false">
      <c r="A235" s="19"/>
      <c r="B235" s="19"/>
      <c r="C235" s="20"/>
      <c r="D235" s="19"/>
      <c r="E235" s="19"/>
      <c r="F235" s="19"/>
      <c r="G235" s="19"/>
      <c r="H235" s="21"/>
      <c r="I235" s="21"/>
      <c r="J235" s="17" t="str">
        <f aca="false">IF(OR(C235="",H235=""),"",C235*H235)</f>
        <v/>
      </c>
      <c r="K235" s="19"/>
      <c r="L235" s="19"/>
      <c r="M235" s="19"/>
      <c r="N235" s="22"/>
      <c r="O235" s="19"/>
    </row>
    <row r="236" customFormat="false" ht="15" hidden="false" customHeight="false" outlineLevel="0" collapsed="false">
      <c r="A236" s="19"/>
      <c r="B236" s="19"/>
      <c r="C236" s="20"/>
      <c r="D236" s="19"/>
      <c r="E236" s="19"/>
      <c r="F236" s="19"/>
      <c r="G236" s="19"/>
      <c r="H236" s="21"/>
      <c r="I236" s="21"/>
      <c r="J236" s="17" t="str">
        <f aca="false">IF(OR(C236="",H236=""),"",C236*H236)</f>
        <v/>
      </c>
      <c r="K236" s="19"/>
      <c r="L236" s="19"/>
      <c r="M236" s="19"/>
      <c r="N236" s="22"/>
      <c r="O236" s="19"/>
    </row>
    <row r="237" customFormat="false" ht="15" hidden="false" customHeight="false" outlineLevel="0" collapsed="false">
      <c r="A237" s="19"/>
      <c r="B237" s="19"/>
      <c r="C237" s="20"/>
      <c r="D237" s="19"/>
      <c r="E237" s="19"/>
      <c r="F237" s="19"/>
      <c r="G237" s="19"/>
      <c r="H237" s="21"/>
      <c r="I237" s="21"/>
      <c r="J237" s="17" t="str">
        <f aca="false">IF(OR(C237="",H237=""),"",C237*H237)</f>
        <v/>
      </c>
      <c r="K237" s="19"/>
      <c r="L237" s="19"/>
      <c r="M237" s="19"/>
      <c r="N237" s="22"/>
      <c r="O237" s="19"/>
    </row>
    <row r="238" customFormat="false" ht="15" hidden="false" customHeight="false" outlineLevel="0" collapsed="false">
      <c r="A238" s="19"/>
      <c r="B238" s="19"/>
      <c r="C238" s="20"/>
      <c r="D238" s="19"/>
      <c r="E238" s="19"/>
      <c r="F238" s="19"/>
      <c r="G238" s="19"/>
      <c r="H238" s="21"/>
      <c r="I238" s="21"/>
      <c r="J238" s="17" t="str">
        <f aca="false">IF(OR(C238="",H238=""),"",C238*H238)</f>
        <v/>
      </c>
      <c r="K238" s="19"/>
      <c r="L238" s="19"/>
      <c r="M238" s="19"/>
      <c r="N238" s="22"/>
      <c r="O238" s="19"/>
    </row>
    <row r="239" customFormat="false" ht="15" hidden="false" customHeight="false" outlineLevel="0" collapsed="false">
      <c r="A239" s="19"/>
      <c r="B239" s="19"/>
      <c r="C239" s="20"/>
      <c r="D239" s="19"/>
      <c r="E239" s="19"/>
      <c r="F239" s="19"/>
      <c r="G239" s="19"/>
      <c r="H239" s="21"/>
      <c r="I239" s="21"/>
      <c r="J239" s="17" t="str">
        <f aca="false">IF(OR(C239="",H239=""),"",C239*H239)</f>
        <v/>
      </c>
      <c r="K239" s="19"/>
      <c r="L239" s="19"/>
      <c r="M239" s="19"/>
      <c r="N239" s="22"/>
      <c r="O239" s="19"/>
    </row>
    <row r="240" customFormat="false" ht="15" hidden="false" customHeight="false" outlineLevel="0" collapsed="false">
      <c r="A240" s="19"/>
      <c r="B240" s="19"/>
      <c r="C240" s="20"/>
      <c r="D240" s="19"/>
      <c r="E240" s="19"/>
      <c r="F240" s="19"/>
      <c r="G240" s="19"/>
      <c r="H240" s="21"/>
      <c r="I240" s="21"/>
      <c r="J240" s="17" t="str">
        <f aca="false">IF(OR(C240="",H240=""),"",C240*H240)</f>
        <v/>
      </c>
      <c r="K240" s="19"/>
      <c r="L240" s="19"/>
      <c r="M240" s="19"/>
      <c r="N240" s="22"/>
      <c r="O240" s="19"/>
    </row>
    <row r="241" customFormat="false" ht="15" hidden="false" customHeight="false" outlineLevel="0" collapsed="false">
      <c r="A241" s="19"/>
      <c r="B241" s="19"/>
      <c r="C241" s="20"/>
      <c r="D241" s="19"/>
      <c r="E241" s="19"/>
      <c r="F241" s="19"/>
      <c r="G241" s="19"/>
      <c r="H241" s="21"/>
      <c r="I241" s="21"/>
      <c r="J241" s="17" t="str">
        <f aca="false">IF(OR(C241="",H241=""),"",C241*H241)</f>
        <v/>
      </c>
      <c r="K241" s="19"/>
      <c r="L241" s="19"/>
      <c r="M241" s="19"/>
      <c r="N241" s="22"/>
      <c r="O241" s="19"/>
    </row>
    <row r="242" customFormat="false" ht="15" hidden="false" customHeight="false" outlineLevel="0" collapsed="false">
      <c r="A242" s="19"/>
      <c r="B242" s="19"/>
      <c r="C242" s="20"/>
      <c r="D242" s="19"/>
      <c r="E242" s="19"/>
      <c r="F242" s="19"/>
      <c r="G242" s="19"/>
      <c r="H242" s="21"/>
      <c r="I242" s="21"/>
      <c r="J242" s="17" t="str">
        <f aca="false">IF(OR(C242="",H242=""),"",C242*H242)</f>
        <v/>
      </c>
      <c r="K242" s="19"/>
      <c r="L242" s="19"/>
      <c r="M242" s="19"/>
      <c r="N242" s="22"/>
      <c r="O242" s="19"/>
    </row>
    <row r="243" customFormat="false" ht="15" hidden="false" customHeight="false" outlineLevel="0" collapsed="false">
      <c r="A243" s="19"/>
      <c r="B243" s="19"/>
      <c r="C243" s="20"/>
      <c r="D243" s="19"/>
      <c r="E243" s="19"/>
      <c r="F243" s="19"/>
      <c r="G243" s="19"/>
      <c r="H243" s="21"/>
      <c r="I243" s="21"/>
      <c r="J243" s="17" t="str">
        <f aca="false">IF(OR(C243="",H243=""),"",C243*H243)</f>
        <v/>
      </c>
      <c r="K243" s="19"/>
      <c r="L243" s="19"/>
      <c r="M243" s="19"/>
      <c r="N243" s="22"/>
      <c r="O243" s="19"/>
    </row>
    <row r="244" customFormat="false" ht="15" hidden="false" customHeight="false" outlineLevel="0" collapsed="false">
      <c r="A244" s="19"/>
      <c r="B244" s="19"/>
      <c r="C244" s="20"/>
      <c r="D244" s="19"/>
      <c r="E244" s="19"/>
      <c r="F244" s="19"/>
      <c r="G244" s="19"/>
      <c r="H244" s="21"/>
      <c r="I244" s="21"/>
      <c r="J244" s="17" t="str">
        <f aca="false">IF(OR(C244="",H244=""),"",C244*H244)</f>
        <v/>
      </c>
      <c r="K244" s="19"/>
      <c r="L244" s="19"/>
      <c r="M244" s="19"/>
      <c r="N244" s="22"/>
      <c r="O244" s="19"/>
    </row>
    <row r="245" customFormat="false" ht="15" hidden="false" customHeight="false" outlineLevel="0" collapsed="false">
      <c r="A245" s="19"/>
      <c r="B245" s="19"/>
      <c r="C245" s="20"/>
      <c r="D245" s="19"/>
      <c r="E245" s="19"/>
      <c r="F245" s="19"/>
      <c r="G245" s="19"/>
      <c r="H245" s="21"/>
      <c r="I245" s="21"/>
      <c r="J245" s="17" t="str">
        <f aca="false">IF(OR(C245="",H245=""),"",C245*H245)</f>
        <v/>
      </c>
      <c r="K245" s="19"/>
      <c r="L245" s="19"/>
      <c r="M245" s="19"/>
      <c r="N245" s="22"/>
      <c r="O245" s="19"/>
    </row>
    <row r="246" customFormat="false" ht="15" hidden="false" customHeight="false" outlineLevel="0" collapsed="false">
      <c r="A246" s="19"/>
      <c r="B246" s="19"/>
      <c r="C246" s="20"/>
      <c r="D246" s="19"/>
      <c r="E246" s="19"/>
      <c r="F246" s="19"/>
      <c r="G246" s="19"/>
      <c r="H246" s="21"/>
      <c r="I246" s="21"/>
      <c r="J246" s="17" t="str">
        <f aca="false">IF(OR(C246="",H246=""),"",C246*H246)</f>
        <v/>
      </c>
      <c r="K246" s="19"/>
      <c r="L246" s="19"/>
      <c r="M246" s="19"/>
      <c r="N246" s="22"/>
      <c r="O246" s="19"/>
    </row>
    <row r="247" customFormat="false" ht="15" hidden="false" customHeight="false" outlineLevel="0" collapsed="false">
      <c r="A247" s="19"/>
      <c r="B247" s="19"/>
      <c r="C247" s="20"/>
      <c r="D247" s="19"/>
      <c r="E247" s="19"/>
      <c r="F247" s="19"/>
      <c r="G247" s="19"/>
      <c r="H247" s="21"/>
      <c r="I247" s="21"/>
      <c r="J247" s="17" t="str">
        <f aca="false">IF(OR(C247="",H247=""),"",C247*H247)</f>
        <v/>
      </c>
      <c r="K247" s="19"/>
      <c r="L247" s="19"/>
      <c r="M247" s="19"/>
      <c r="N247" s="22"/>
      <c r="O247" s="19"/>
    </row>
    <row r="248" customFormat="false" ht="15" hidden="false" customHeight="false" outlineLevel="0" collapsed="false">
      <c r="A248" s="19"/>
      <c r="B248" s="19"/>
      <c r="C248" s="20"/>
      <c r="D248" s="19"/>
      <c r="E248" s="19"/>
      <c r="F248" s="19"/>
      <c r="G248" s="19"/>
      <c r="H248" s="21"/>
      <c r="I248" s="21"/>
      <c r="J248" s="17" t="str">
        <f aca="false">IF(OR(C248="",H248=""),"",C248*H248)</f>
        <v/>
      </c>
      <c r="K248" s="19"/>
      <c r="L248" s="19"/>
      <c r="M248" s="19"/>
      <c r="N248" s="22"/>
      <c r="O248" s="19"/>
    </row>
    <row r="249" customFormat="false" ht="15" hidden="false" customHeight="false" outlineLevel="0" collapsed="false">
      <c r="A249" s="19"/>
      <c r="B249" s="19"/>
      <c r="C249" s="20"/>
      <c r="D249" s="19"/>
      <c r="E249" s="19"/>
      <c r="F249" s="19"/>
      <c r="G249" s="19"/>
      <c r="H249" s="21"/>
      <c r="I249" s="21"/>
      <c r="J249" s="17" t="str">
        <f aca="false">IF(OR(C249="",H249=""),"",C249*H249)</f>
        <v/>
      </c>
      <c r="K249" s="19"/>
      <c r="L249" s="19"/>
      <c r="M249" s="19"/>
      <c r="N249" s="22"/>
      <c r="O249" s="19"/>
    </row>
    <row r="250" customFormat="false" ht="15" hidden="false" customHeight="false" outlineLevel="0" collapsed="false">
      <c r="A250" s="19"/>
      <c r="B250" s="19"/>
      <c r="C250" s="20"/>
      <c r="D250" s="19"/>
      <c r="E250" s="19"/>
      <c r="F250" s="19"/>
      <c r="G250" s="19"/>
      <c r="H250" s="21"/>
      <c r="I250" s="21"/>
      <c r="J250" s="17" t="str">
        <f aca="false">IF(OR(C250="",H250=""),"",C250*H250)</f>
        <v/>
      </c>
      <c r="K250" s="19"/>
      <c r="L250" s="19"/>
      <c r="M250" s="19"/>
      <c r="N250" s="22"/>
      <c r="O250" s="19"/>
    </row>
    <row r="251" customFormat="false" ht="15" hidden="false" customHeight="false" outlineLevel="0" collapsed="false">
      <c r="A251" s="19"/>
      <c r="B251" s="19"/>
      <c r="C251" s="20"/>
      <c r="D251" s="19"/>
      <c r="E251" s="19"/>
      <c r="F251" s="19"/>
      <c r="G251" s="19"/>
      <c r="H251" s="21"/>
      <c r="I251" s="21"/>
      <c r="J251" s="17" t="str">
        <f aca="false">IF(OR(C251="",H251=""),"",C251*H251)</f>
        <v/>
      </c>
      <c r="K251" s="19"/>
      <c r="L251" s="19"/>
      <c r="M251" s="19"/>
      <c r="N251" s="22"/>
      <c r="O251" s="19"/>
    </row>
    <row r="252" customFormat="false" ht="15" hidden="false" customHeight="false" outlineLevel="0" collapsed="false">
      <c r="A252" s="19"/>
      <c r="B252" s="19"/>
      <c r="C252" s="20"/>
      <c r="D252" s="19"/>
      <c r="E252" s="19"/>
      <c r="F252" s="19"/>
      <c r="G252" s="19"/>
      <c r="H252" s="21"/>
      <c r="I252" s="21"/>
      <c r="J252" s="17" t="str">
        <f aca="false">IF(OR(C252="",H252=""),"",C252*H252)</f>
        <v/>
      </c>
      <c r="K252" s="19"/>
      <c r="L252" s="19"/>
      <c r="M252" s="19"/>
      <c r="N252" s="22"/>
      <c r="O252" s="19"/>
    </row>
    <row r="253" customFormat="false" ht="15" hidden="false" customHeight="false" outlineLevel="0" collapsed="false">
      <c r="A253" s="19"/>
      <c r="B253" s="19"/>
      <c r="C253" s="20"/>
      <c r="D253" s="19"/>
      <c r="E253" s="19"/>
      <c r="F253" s="19"/>
      <c r="G253" s="19"/>
      <c r="H253" s="21"/>
      <c r="I253" s="21"/>
      <c r="J253" s="17" t="str">
        <f aca="false">IF(OR(C253="",H253=""),"",C253*H253)</f>
        <v/>
      </c>
      <c r="K253" s="19"/>
      <c r="L253" s="19"/>
      <c r="M253" s="19"/>
      <c r="N253" s="22"/>
      <c r="O253" s="19"/>
    </row>
    <row r="254" customFormat="false" ht="15" hidden="false" customHeight="false" outlineLevel="0" collapsed="false">
      <c r="A254" s="19"/>
      <c r="B254" s="19"/>
      <c r="C254" s="20"/>
      <c r="D254" s="19"/>
      <c r="E254" s="19"/>
      <c r="F254" s="19"/>
      <c r="G254" s="19"/>
      <c r="H254" s="21"/>
      <c r="I254" s="21"/>
      <c r="J254" s="17" t="str">
        <f aca="false">IF(OR(C254="",H254=""),"",C254*H254)</f>
        <v/>
      </c>
      <c r="K254" s="19"/>
      <c r="L254" s="19"/>
      <c r="M254" s="19"/>
      <c r="N254" s="22"/>
      <c r="O254" s="19"/>
    </row>
    <row r="255" customFormat="false" ht="15" hidden="false" customHeight="false" outlineLevel="0" collapsed="false">
      <c r="A255" s="19"/>
      <c r="B255" s="19"/>
      <c r="C255" s="20"/>
      <c r="D255" s="19"/>
      <c r="E255" s="19"/>
      <c r="F255" s="19"/>
      <c r="G255" s="19"/>
      <c r="H255" s="21"/>
      <c r="I255" s="21"/>
      <c r="J255" s="17" t="str">
        <f aca="false">IF(OR(C255="",H255=""),"",C255*H255)</f>
        <v/>
      </c>
      <c r="K255" s="19"/>
      <c r="L255" s="19"/>
      <c r="M255" s="19"/>
      <c r="N255" s="22"/>
      <c r="O255" s="19"/>
    </row>
    <row r="256" customFormat="false" ht="15" hidden="false" customHeight="false" outlineLevel="0" collapsed="false">
      <c r="A256" s="19"/>
      <c r="B256" s="19"/>
      <c r="C256" s="20"/>
      <c r="D256" s="19"/>
      <c r="E256" s="19"/>
      <c r="F256" s="19"/>
      <c r="G256" s="19"/>
      <c r="H256" s="21"/>
      <c r="I256" s="21"/>
      <c r="J256" s="17" t="str">
        <f aca="false">IF(OR(C256="",H256=""),"",C256*H256)</f>
        <v/>
      </c>
      <c r="K256" s="19"/>
      <c r="L256" s="19"/>
      <c r="M256" s="19"/>
      <c r="N256" s="22"/>
      <c r="O256" s="19"/>
    </row>
    <row r="257" customFormat="false" ht="15" hidden="false" customHeight="false" outlineLevel="0" collapsed="false">
      <c r="A257" s="19"/>
      <c r="B257" s="19"/>
      <c r="C257" s="20"/>
      <c r="D257" s="19"/>
      <c r="E257" s="19"/>
      <c r="F257" s="19"/>
      <c r="G257" s="19"/>
      <c r="H257" s="21"/>
      <c r="I257" s="21"/>
      <c r="J257" s="17" t="str">
        <f aca="false">IF(OR(C257="",H257=""),"",C257*H257)</f>
        <v/>
      </c>
      <c r="K257" s="19"/>
      <c r="L257" s="19"/>
      <c r="M257" s="19"/>
      <c r="N257" s="22"/>
      <c r="O257" s="19"/>
    </row>
    <row r="258" customFormat="false" ht="15" hidden="false" customHeight="false" outlineLevel="0" collapsed="false">
      <c r="A258" s="19"/>
      <c r="B258" s="19"/>
      <c r="C258" s="20"/>
      <c r="D258" s="19"/>
      <c r="E258" s="19"/>
      <c r="F258" s="19"/>
      <c r="G258" s="19"/>
      <c r="H258" s="21"/>
      <c r="I258" s="21"/>
      <c r="J258" s="17" t="str">
        <f aca="false">IF(OR(C258="",H258=""),"",C258*H258)</f>
        <v/>
      </c>
      <c r="K258" s="19"/>
      <c r="L258" s="19"/>
      <c r="M258" s="19"/>
      <c r="N258" s="22"/>
      <c r="O258" s="19"/>
    </row>
    <row r="259" customFormat="false" ht="15" hidden="false" customHeight="false" outlineLevel="0" collapsed="false">
      <c r="A259" s="19"/>
      <c r="B259" s="19"/>
      <c r="C259" s="20"/>
      <c r="D259" s="19"/>
      <c r="E259" s="19"/>
      <c r="F259" s="19"/>
      <c r="G259" s="19"/>
      <c r="H259" s="21"/>
      <c r="I259" s="21"/>
      <c r="J259" s="17" t="str">
        <f aca="false">IF(OR(C259="",H259=""),"",C259*H259)</f>
        <v/>
      </c>
      <c r="K259" s="19"/>
      <c r="L259" s="19"/>
      <c r="M259" s="19"/>
      <c r="N259" s="22"/>
      <c r="O259" s="19"/>
    </row>
    <row r="260" customFormat="false" ht="15" hidden="false" customHeight="false" outlineLevel="0" collapsed="false">
      <c r="A260" s="19"/>
      <c r="B260" s="19"/>
      <c r="C260" s="20"/>
      <c r="D260" s="19"/>
      <c r="E260" s="19"/>
      <c r="F260" s="19"/>
      <c r="G260" s="19"/>
      <c r="H260" s="21"/>
      <c r="I260" s="21"/>
      <c r="J260" s="17" t="str">
        <f aca="false">IF(OR(C260="",H260=""),"",C260*H260)</f>
        <v/>
      </c>
      <c r="K260" s="19"/>
      <c r="L260" s="19"/>
      <c r="M260" s="19"/>
      <c r="N260" s="22"/>
      <c r="O260" s="19"/>
    </row>
    <row r="261" customFormat="false" ht="15" hidden="false" customHeight="false" outlineLevel="0" collapsed="false">
      <c r="A261" s="19"/>
      <c r="B261" s="19"/>
      <c r="C261" s="20"/>
      <c r="D261" s="19"/>
      <c r="E261" s="19"/>
      <c r="F261" s="19"/>
      <c r="G261" s="19"/>
      <c r="H261" s="21"/>
      <c r="I261" s="21"/>
      <c r="J261" s="17" t="str">
        <f aca="false">IF(OR(C261="",H261=""),"",C261*H261)</f>
        <v/>
      </c>
      <c r="K261" s="19"/>
      <c r="L261" s="19"/>
      <c r="M261" s="19"/>
      <c r="N261" s="22"/>
      <c r="O261" s="19"/>
    </row>
    <row r="262" customFormat="false" ht="15" hidden="false" customHeight="false" outlineLevel="0" collapsed="false">
      <c r="A262" s="19"/>
      <c r="B262" s="19"/>
      <c r="C262" s="20"/>
      <c r="D262" s="19"/>
      <c r="E262" s="19"/>
      <c r="F262" s="19"/>
      <c r="G262" s="19"/>
      <c r="H262" s="21"/>
      <c r="I262" s="21"/>
      <c r="J262" s="17" t="str">
        <f aca="false">IF(OR(C262="",H262=""),"",C262*H262)</f>
        <v/>
      </c>
      <c r="K262" s="19"/>
      <c r="L262" s="19"/>
      <c r="M262" s="19"/>
      <c r="N262" s="22"/>
      <c r="O262" s="19"/>
    </row>
    <row r="263" customFormat="false" ht="15" hidden="false" customHeight="false" outlineLevel="0" collapsed="false">
      <c r="A263" s="19"/>
      <c r="B263" s="19"/>
      <c r="C263" s="20"/>
      <c r="D263" s="19"/>
      <c r="E263" s="19"/>
      <c r="F263" s="19"/>
      <c r="G263" s="19"/>
      <c r="H263" s="21"/>
      <c r="I263" s="21"/>
      <c r="J263" s="17" t="str">
        <f aca="false">IF(OR(C263="",H263=""),"",C263*H263)</f>
        <v/>
      </c>
      <c r="K263" s="19"/>
      <c r="L263" s="19"/>
      <c r="M263" s="19"/>
      <c r="N263" s="22"/>
      <c r="O263" s="19"/>
    </row>
    <row r="264" customFormat="false" ht="15" hidden="false" customHeight="false" outlineLevel="0" collapsed="false">
      <c r="A264" s="19"/>
      <c r="B264" s="19"/>
      <c r="C264" s="20"/>
      <c r="D264" s="19"/>
      <c r="E264" s="19"/>
      <c r="F264" s="19"/>
      <c r="G264" s="19"/>
      <c r="H264" s="21"/>
      <c r="I264" s="21"/>
      <c r="J264" s="17" t="str">
        <f aca="false">IF(OR(C264="",H264=""),"",C264*H264)</f>
        <v/>
      </c>
      <c r="K264" s="19"/>
      <c r="L264" s="19"/>
      <c r="M264" s="19"/>
      <c r="N264" s="22"/>
      <c r="O264" s="19"/>
    </row>
    <row r="265" customFormat="false" ht="15" hidden="false" customHeight="false" outlineLevel="0" collapsed="false">
      <c r="A265" s="19"/>
      <c r="B265" s="19"/>
      <c r="C265" s="20"/>
      <c r="D265" s="19"/>
      <c r="E265" s="19"/>
      <c r="F265" s="19"/>
      <c r="G265" s="19"/>
      <c r="H265" s="21"/>
      <c r="I265" s="21"/>
      <c r="J265" s="17" t="str">
        <f aca="false">IF(OR(C265="",H265=""),"",C265*H265)</f>
        <v/>
      </c>
      <c r="K265" s="19"/>
      <c r="L265" s="19"/>
      <c r="M265" s="19"/>
      <c r="N265" s="22"/>
      <c r="O265" s="19"/>
    </row>
    <row r="266" customFormat="false" ht="15" hidden="false" customHeight="false" outlineLevel="0" collapsed="false">
      <c r="A266" s="19"/>
      <c r="B266" s="19"/>
      <c r="C266" s="20"/>
      <c r="D266" s="19"/>
      <c r="E266" s="19"/>
      <c r="F266" s="19"/>
      <c r="G266" s="19"/>
      <c r="H266" s="21"/>
      <c r="I266" s="21"/>
      <c r="J266" s="17" t="str">
        <f aca="false">IF(OR(C266="",H266=""),"",C266*H266)</f>
        <v/>
      </c>
      <c r="K266" s="19"/>
      <c r="L266" s="19"/>
      <c r="M266" s="19"/>
      <c r="N266" s="22"/>
      <c r="O266" s="19"/>
    </row>
    <row r="267" customFormat="false" ht="15" hidden="false" customHeight="false" outlineLevel="0" collapsed="false">
      <c r="A267" s="19"/>
      <c r="B267" s="19"/>
      <c r="C267" s="20"/>
      <c r="D267" s="19"/>
      <c r="E267" s="19"/>
      <c r="F267" s="19"/>
      <c r="G267" s="19"/>
      <c r="H267" s="21"/>
      <c r="I267" s="21"/>
      <c r="J267" s="17" t="str">
        <f aca="false">IF(OR(C267="",H267=""),"",C267*H267)</f>
        <v/>
      </c>
      <c r="K267" s="19"/>
      <c r="L267" s="19"/>
      <c r="M267" s="19"/>
      <c r="N267" s="22"/>
      <c r="O267" s="19"/>
    </row>
    <row r="268" customFormat="false" ht="15" hidden="false" customHeight="false" outlineLevel="0" collapsed="false">
      <c r="A268" s="19"/>
      <c r="B268" s="19"/>
      <c r="C268" s="20"/>
      <c r="D268" s="19"/>
      <c r="E268" s="19"/>
      <c r="F268" s="19"/>
      <c r="G268" s="19"/>
      <c r="H268" s="21"/>
      <c r="I268" s="21"/>
      <c r="J268" s="17" t="str">
        <f aca="false">IF(OR(C268="",H268=""),"",C268*H268)</f>
        <v/>
      </c>
      <c r="K268" s="19"/>
      <c r="L268" s="19"/>
      <c r="M268" s="19"/>
      <c r="N268" s="22"/>
      <c r="O268" s="19"/>
    </row>
    <row r="269" customFormat="false" ht="15" hidden="false" customHeight="false" outlineLevel="0" collapsed="false">
      <c r="A269" s="19"/>
      <c r="B269" s="19"/>
      <c r="C269" s="20"/>
      <c r="D269" s="19"/>
      <c r="E269" s="19"/>
      <c r="F269" s="19"/>
      <c r="G269" s="19"/>
      <c r="H269" s="21"/>
      <c r="I269" s="21"/>
      <c r="J269" s="17" t="str">
        <f aca="false">IF(OR(C269="",H269=""),"",C269*H269)</f>
        <v/>
      </c>
      <c r="K269" s="19"/>
      <c r="L269" s="19"/>
      <c r="M269" s="19"/>
      <c r="N269" s="22"/>
      <c r="O269" s="19"/>
    </row>
    <row r="270" customFormat="false" ht="15" hidden="false" customHeight="false" outlineLevel="0" collapsed="false">
      <c r="A270" s="19"/>
      <c r="B270" s="19"/>
      <c r="C270" s="20"/>
      <c r="D270" s="19"/>
      <c r="E270" s="19"/>
      <c r="F270" s="19"/>
      <c r="G270" s="19"/>
      <c r="H270" s="21"/>
      <c r="I270" s="21"/>
      <c r="J270" s="17" t="str">
        <f aca="false">IF(OR(C270="",H270=""),"",C270*H270)</f>
        <v/>
      </c>
      <c r="K270" s="19"/>
      <c r="L270" s="19"/>
      <c r="M270" s="19"/>
      <c r="N270" s="22"/>
      <c r="O270" s="19"/>
    </row>
    <row r="271" customFormat="false" ht="15" hidden="false" customHeight="false" outlineLevel="0" collapsed="false">
      <c r="A271" s="19"/>
      <c r="B271" s="19"/>
      <c r="C271" s="20"/>
      <c r="D271" s="19"/>
      <c r="E271" s="19"/>
      <c r="F271" s="19"/>
      <c r="G271" s="19"/>
      <c r="H271" s="21"/>
      <c r="I271" s="21"/>
      <c r="J271" s="17" t="str">
        <f aca="false">IF(OR(C271="",H271=""),"",C271*H271)</f>
        <v/>
      </c>
      <c r="K271" s="19"/>
      <c r="L271" s="19"/>
      <c r="M271" s="19"/>
      <c r="N271" s="22"/>
      <c r="O271" s="19"/>
    </row>
    <row r="272" customFormat="false" ht="15" hidden="false" customHeight="false" outlineLevel="0" collapsed="false">
      <c r="A272" s="19"/>
      <c r="B272" s="19"/>
      <c r="C272" s="20"/>
      <c r="D272" s="19"/>
      <c r="E272" s="19"/>
      <c r="F272" s="19"/>
      <c r="G272" s="19"/>
      <c r="H272" s="21"/>
      <c r="I272" s="21"/>
      <c r="J272" s="17" t="str">
        <f aca="false">IF(OR(C272="",H272=""),"",C272*H272)</f>
        <v/>
      </c>
      <c r="K272" s="19"/>
      <c r="L272" s="19"/>
      <c r="M272" s="19"/>
      <c r="N272" s="22"/>
      <c r="O272" s="19"/>
    </row>
    <row r="273" customFormat="false" ht="15" hidden="false" customHeight="false" outlineLevel="0" collapsed="false">
      <c r="A273" s="19"/>
      <c r="B273" s="19"/>
      <c r="C273" s="20"/>
      <c r="D273" s="19"/>
      <c r="E273" s="19"/>
      <c r="F273" s="19"/>
      <c r="G273" s="19"/>
      <c r="H273" s="21"/>
      <c r="I273" s="21"/>
      <c r="J273" s="17" t="str">
        <f aca="false">IF(OR(C273="",H273=""),"",C273*H273)</f>
        <v/>
      </c>
      <c r="K273" s="19"/>
      <c r="L273" s="19"/>
      <c r="M273" s="19"/>
      <c r="N273" s="22"/>
      <c r="O273" s="19"/>
    </row>
    <row r="274" customFormat="false" ht="15" hidden="false" customHeight="false" outlineLevel="0" collapsed="false">
      <c r="A274" s="19"/>
      <c r="B274" s="19"/>
      <c r="C274" s="20"/>
      <c r="D274" s="19"/>
      <c r="E274" s="19"/>
      <c r="F274" s="19"/>
      <c r="G274" s="19"/>
      <c r="H274" s="21"/>
      <c r="I274" s="21"/>
      <c r="J274" s="17" t="str">
        <f aca="false">IF(OR(C274="",H274=""),"",C274*H274)</f>
        <v/>
      </c>
      <c r="K274" s="19"/>
      <c r="L274" s="19"/>
      <c r="M274" s="19"/>
      <c r="N274" s="22"/>
      <c r="O274" s="19"/>
    </row>
    <row r="275" customFormat="false" ht="15" hidden="false" customHeight="false" outlineLevel="0" collapsed="false">
      <c r="A275" s="19"/>
      <c r="B275" s="19"/>
      <c r="C275" s="20"/>
      <c r="D275" s="19"/>
      <c r="E275" s="19"/>
      <c r="F275" s="19"/>
      <c r="G275" s="19"/>
      <c r="H275" s="21"/>
      <c r="I275" s="21"/>
      <c r="J275" s="17" t="str">
        <f aca="false">IF(OR(C275="",H275=""),"",C275*H275)</f>
        <v/>
      </c>
      <c r="K275" s="19"/>
      <c r="L275" s="19"/>
      <c r="M275" s="19"/>
      <c r="N275" s="22"/>
      <c r="O275" s="19"/>
    </row>
    <row r="276" customFormat="false" ht="15" hidden="false" customHeight="false" outlineLevel="0" collapsed="false">
      <c r="A276" s="19"/>
      <c r="B276" s="19"/>
      <c r="C276" s="20"/>
      <c r="D276" s="19"/>
      <c r="E276" s="19"/>
      <c r="F276" s="19"/>
      <c r="G276" s="19"/>
      <c r="H276" s="21"/>
      <c r="I276" s="21"/>
      <c r="J276" s="17" t="str">
        <f aca="false">IF(OR(C276="",H276=""),"",C276*H276)</f>
        <v/>
      </c>
      <c r="K276" s="19"/>
      <c r="L276" s="19"/>
      <c r="M276" s="19"/>
      <c r="N276" s="22"/>
      <c r="O276" s="19"/>
    </row>
    <row r="277" customFormat="false" ht="15" hidden="false" customHeight="false" outlineLevel="0" collapsed="false">
      <c r="A277" s="19"/>
      <c r="B277" s="19"/>
      <c r="C277" s="20"/>
      <c r="D277" s="19"/>
      <c r="E277" s="19"/>
      <c r="F277" s="19"/>
      <c r="G277" s="19"/>
      <c r="H277" s="21"/>
      <c r="I277" s="21"/>
      <c r="J277" s="17" t="str">
        <f aca="false">IF(OR(C277="",H277=""),"",C277*H277)</f>
        <v/>
      </c>
      <c r="K277" s="19"/>
      <c r="L277" s="19"/>
      <c r="M277" s="19"/>
      <c r="N277" s="22"/>
      <c r="O277" s="19"/>
    </row>
    <row r="278" customFormat="false" ht="15" hidden="false" customHeight="false" outlineLevel="0" collapsed="false">
      <c r="A278" s="19"/>
      <c r="B278" s="19"/>
      <c r="C278" s="20"/>
      <c r="D278" s="19"/>
      <c r="E278" s="19"/>
      <c r="F278" s="19"/>
      <c r="G278" s="19"/>
      <c r="H278" s="21"/>
      <c r="I278" s="21"/>
      <c r="J278" s="17" t="str">
        <f aca="false">IF(OR(C278="",H278=""),"",C278*H278)</f>
        <v/>
      </c>
      <c r="K278" s="19"/>
      <c r="L278" s="19"/>
      <c r="M278" s="19"/>
      <c r="N278" s="22"/>
      <c r="O278" s="19"/>
    </row>
    <row r="279" customFormat="false" ht="15" hidden="false" customHeight="false" outlineLevel="0" collapsed="false">
      <c r="A279" s="19"/>
      <c r="B279" s="19"/>
      <c r="C279" s="20"/>
      <c r="D279" s="19"/>
      <c r="E279" s="19"/>
      <c r="F279" s="19"/>
      <c r="G279" s="19"/>
      <c r="H279" s="21"/>
      <c r="I279" s="21"/>
      <c r="J279" s="17" t="str">
        <f aca="false">IF(OR(C279="",H279=""),"",C279*H279)</f>
        <v/>
      </c>
      <c r="K279" s="19"/>
      <c r="L279" s="19"/>
      <c r="M279" s="19"/>
      <c r="N279" s="22"/>
      <c r="O279" s="19"/>
    </row>
    <row r="280" customFormat="false" ht="15" hidden="false" customHeight="false" outlineLevel="0" collapsed="false">
      <c r="A280" s="19"/>
      <c r="B280" s="19"/>
      <c r="C280" s="20"/>
      <c r="D280" s="19"/>
      <c r="E280" s="19"/>
      <c r="F280" s="19"/>
      <c r="G280" s="19"/>
      <c r="H280" s="21"/>
      <c r="I280" s="21"/>
      <c r="J280" s="17" t="str">
        <f aca="false">IF(OR(C280="",H280=""),"",C280*H280)</f>
        <v/>
      </c>
      <c r="K280" s="19"/>
      <c r="L280" s="19"/>
      <c r="M280" s="19"/>
      <c r="N280" s="22"/>
      <c r="O280" s="19"/>
    </row>
    <row r="281" customFormat="false" ht="15" hidden="false" customHeight="false" outlineLevel="0" collapsed="false">
      <c r="A281" s="19"/>
      <c r="B281" s="19"/>
      <c r="C281" s="20"/>
      <c r="D281" s="19"/>
      <c r="E281" s="19"/>
      <c r="F281" s="19"/>
      <c r="G281" s="19"/>
      <c r="H281" s="21"/>
      <c r="I281" s="21"/>
      <c r="J281" s="17" t="str">
        <f aca="false">IF(OR(C281="",H281=""),"",C281*H281)</f>
        <v/>
      </c>
      <c r="K281" s="19"/>
      <c r="L281" s="19"/>
      <c r="M281" s="19"/>
      <c r="N281" s="22"/>
      <c r="O281" s="19"/>
    </row>
    <row r="282" customFormat="false" ht="15" hidden="false" customHeight="false" outlineLevel="0" collapsed="false">
      <c r="A282" s="19"/>
      <c r="B282" s="19"/>
      <c r="C282" s="20"/>
      <c r="D282" s="19"/>
      <c r="E282" s="19"/>
      <c r="F282" s="19"/>
      <c r="G282" s="19"/>
      <c r="H282" s="21"/>
      <c r="I282" s="21"/>
      <c r="J282" s="17" t="str">
        <f aca="false">IF(OR(C282="",H282=""),"",C282*H282)</f>
        <v/>
      </c>
      <c r="K282" s="19"/>
      <c r="L282" s="19"/>
      <c r="M282" s="19"/>
      <c r="N282" s="22"/>
      <c r="O282" s="19"/>
    </row>
    <row r="283" customFormat="false" ht="15" hidden="false" customHeight="false" outlineLevel="0" collapsed="false">
      <c r="A283" s="19"/>
      <c r="B283" s="19"/>
      <c r="C283" s="20"/>
      <c r="D283" s="19"/>
      <c r="E283" s="19"/>
      <c r="F283" s="19"/>
      <c r="G283" s="19"/>
      <c r="H283" s="21"/>
      <c r="I283" s="21"/>
      <c r="J283" s="17" t="str">
        <f aca="false">IF(OR(C283="",H283=""),"",C283*H283)</f>
        <v/>
      </c>
      <c r="K283" s="19"/>
      <c r="L283" s="19"/>
      <c r="M283" s="19"/>
      <c r="N283" s="22"/>
      <c r="O283" s="19"/>
    </row>
    <row r="284" customFormat="false" ht="15" hidden="false" customHeight="false" outlineLevel="0" collapsed="false">
      <c r="A284" s="19"/>
      <c r="B284" s="19"/>
      <c r="C284" s="20"/>
      <c r="D284" s="19"/>
      <c r="E284" s="19"/>
      <c r="F284" s="19"/>
      <c r="G284" s="19"/>
      <c r="H284" s="21"/>
      <c r="I284" s="21"/>
      <c r="J284" s="17" t="str">
        <f aca="false">IF(OR(C284="",H284=""),"",C284*H284)</f>
        <v/>
      </c>
      <c r="K284" s="19"/>
      <c r="L284" s="19"/>
      <c r="M284" s="19"/>
      <c r="N284" s="22"/>
      <c r="O284" s="19"/>
    </row>
    <row r="285" customFormat="false" ht="15" hidden="false" customHeight="false" outlineLevel="0" collapsed="false">
      <c r="A285" s="19"/>
      <c r="B285" s="19"/>
      <c r="C285" s="20"/>
      <c r="D285" s="19"/>
      <c r="E285" s="19"/>
      <c r="F285" s="19"/>
      <c r="G285" s="19"/>
      <c r="H285" s="21"/>
      <c r="I285" s="21"/>
      <c r="J285" s="17" t="str">
        <f aca="false">IF(OR(C285="",H285=""),"",C285*H285)</f>
        <v/>
      </c>
      <c r="K285" s="19"/>
      <c r="L285" s="19"/>
      <c r="M285" s="19"/>
      <c r="N285" s="22"/>
      <c r="O285" s="19"/>
    </row>
    <row r="286" customFormat="false" ht="15" hidden="false" customHeight="false" outlineLevel="0" collapsed="false">
      <c r="A286" s="19"/>
      <c r="B286" s="19"/>
      <c r="C286" s="20"/>
      <c r="D286" s="19"/>
      <c r="E286" s="19"/>
      <c r="F286" s="19"/>
      <c r="G286" s="19"/>
      <c r="H286" s="21"/>
      <c r="I286" s="21"/>
      <c r="J286" s="17" t="str">
        <f aca="false">IF(OR(C286="",H286=""),"",C286*H286)</f>
        <v/>
      </c>
      <c r="K286" s="19"/>
      <c r="L286" s="19"/>
      <c r="M286" s="19"/>
      <c r="N286" s="22"/>
      <c r="O286" s="19"/>
    </row>
    <row r="287" customFormat="false" ht="15" hidden="false" customHeight="false" outlineLevel="0" collapsed="false">
      <c r="A287" s="19"/>
      <c r="B287" s="19"/>
      <c r="C287" s="20"/>
      <c r="D287" s="19"/>
      <c r="E287" s="19"/>
      <c r="F287" s="19"/>
      <c r="G287" s="19"/>
      <c r="H287" s="21"/>
      <c r="I287" s="21"/>
      <c r="J287" s="17" t="str">
        <f aca="false">IF(OR(C287="",H287=""),"",C287*H287)</f>
        <v/>
      </c>
      <c r="K287" s="19"/>
      <c r="L287" s="19"/>
      <c r="M287" s="19"/>
      <c r="N287" s="22"/>
      <c r="O287" s="19"/>
    </row>
    <row r="288" customFormat="false" ht="15" hidden="false" customHeight="false" outlineLevel="0" collapsed="false">
      <c r="A288" s="19"/>
      <c r="B288" s="19"/>
      <c r="C288" s="20"/>
      <c r="D288" s="19"/>
      <c r="E288" s="19"/>
      <c r="F288" s="19"/>
      <c r="G288" s="19"/>
      <c r="H288" s="21"/>
      <c r="I288" s="21"/>
      <c r="J288" s="17" t="str">
        <f aca="false">IF(OR(C288="",H288=""),"",C288*H288)</f>
        <v/>
      </c>
      <c r="K288" s="19"/>
      <c r="L288" s="19"/>
      <c r="M288" s="19"/>
      <c r="N288" s="22"/>
      <c r="O288" s="19"/>
    </row>
    <row r="289" customFormat="false" ht="15" hidden="false" customHeight="false" outlineLevel="0" collapsed="false">
      <c r="A289" s="19"/>
      <c r="B289" s="19"/>
      <c r="C289" s="20"/>
      <c r="D289" s="19"/>
      <c r="E289" s="19"/>
      <c r="F289" s="19"/>
      <c r="G289" s="19"/>
      <c r="H289" s="21"/>
      <c r="I289" s="21"/>
      <c r="J289" s="17" t="str">
        <f aca="false">IF(OR(C289="",H289=""),"",C289*H289)</f>
        <v/>
      </c>
      <c r="K289" s="19"/>
      <c r="L289" s="19"/>
      <c r="M289" s="19"/>
      <c r="N289" s="22"/>
      <c r="O289" s="19"/>
    </row>
    <row r="290" customFormat="false" ht="15" hidden="false" customHeight="false" outlineLevel="0" collapsed="false">
      <c r="A290" s="19"/>
      <c r="B290" s="19"/>
      <c r="C290" s="20"/>
      <c r="D290" s="19"/>
      <c r="E290" s="19"/>
      <c r="F290" s="19"/>
      <c r="G290" s="19"/>
      <c r="H290" s="21"/>
      <c r="I290" s="21"/>
      <c r="J290" s="17" t="str">
        <f aca="false">IF(OR(C290="",H290=""),"",C290*H290)</f>
        <v/>
      </c>
      <c r="K290" s="19"/>
      <c r="L290" s="19"/>
      <c r="M290" s="19"/>
      <c r="N290" s="22"/>
      <c r="O290" s="19"/>
    </row>
    <row r="291" customFormat="false" ht="15" hidden="false" customHeight="false" outlineLevel="0" collapsed="false">
      <c r="A291" s="19"/>
      <c r="B291" s="19"/>
      <c r="C291" s="20"/>
      <c r="D291" s="19"/>
      <c r="E291" s="19"/>
      <c r="F291" s="19"/>
      <c r="G291" s="19"/>
      <c r="H291" s="21"/>
      <c r="I291" s="21"/>
      <c r="J291" s="17" t="str">
        <f aca="false">IF(OR(C291="",H291=""),"",C291*H291)</f>
        <v/>
      </c>
      <c r="K291" s="19"/>
      <c r="L291" s="19"/>
      <c r="M291" s="19"/>
      <c r="N291" s="22"/>
      <c r="O291" s="19"/>
    </row>
    <row r="292" customFormat="false" ht="15" hidden="false" customHeight="false" outlineLevel="0" collapsed="false">
      <c r="A292" s="19"/>
      <c r="B292" s="19"/>
      <c r="C292" s="20"/>
      <c r="D292" s="19"/>
      <c r="E292" s="19"/>
      <c r="F292" s="19"/>
      <c r="G292" s="19"/>
      <c r="H292" s="21"/>
      <c r="I292" s="21"/>
      <c r="J292" s="17" t="str">
        <f aca="false">IF(OR(C292="",H292=""),"",C292*H292)</f>
        <v/>
      </c>
      <c r="K292" s="19"/>
      <c r="L292" s="19"/>
      <c r="M292" s="19"/>
      <c r="N292" s="22"/>
      <c r="O292" s="19"/>
    </row>
    <row r="293" customFormat="false" ht="15" hidden="false" customHeight="false" outlineLevel="0" collapsed="false">
      <c r="A293" s="19"/>
      <c r="B293" s="19"/>
      <c r="C293" s="20"/>
      <c r="D293" s="19"/>
      <c r="E293" s="19"/>
      <c r="F293" s="19"/>
      <c r="G293" s="19"/>
      <c r="H293" s="21"/>
      <c r="I293" s="21"/>
      <c r="J293" s="17" t="str">
        <f aca="false">IF(OR(C293="",H293=""),"",C293*H293)</f>
        <v/>
      </c>
      <c r="K293" s="19"/>
      <c r="L293" s="19"/>
      <c r="M293" s="19"/>
      <c r="N293" s="22"/>
      <c r="O293" s="19"/>
    </row>
    <row r="294" customFormat="false" ht="15" hidden="false" customHeight="false" outlineLevel="0" collapsed="false">
      <c r="A294" s="19"/>
      <c r="B294" s="19"/>
      <c r="C294" s="20"/>
      <c r="D294" s="19"/>
      <c r="E294" s="19"/>
      <c r="F294" s="19"/>
      <c r="G294" s="19"/>
      <c r="H294" s="21"/>
      <c r="I294" s="21"/>
      <c r="J294" s="17" t="str">
        <f aca="false">IF(OR(C294="",H294=""),"",C294*H294)</f>
        <v/>
      </c>
      <c r="K294" s="19"/>
      <c r="L294" s="19"/>
      <c r="M294" s="19"/>
      <c r="N294" s="22"/>
      <c r="O294" s="19"/>
    </row>
    <row r="295" customFormat="false" ht="15" hidden="false" customHeight="false" outlineLevel="0" collapsed="false">
      <c r="A295" s="19"/>
      <c r="B295" s="19"/>
      <c r="C295" s="20"/>
      <c r="D295" s="19"/>
      <c r="E295" s="19"/>
      <c r="F295" s="19"/>
      <c r="G295" s="19"/>
      <c r="H295" s="21"/>
      <c r="I295" s="21"/>
      <c r="J295" s="17" t="str">
        <f aca="false">IF(OR(C295="",H295=""),"",C295*H295)</f>
        <v/>
      </c>
      <c r="K295" s="19"/>
      <c r="L295" s="19"/>
      <c r="M295" s="19"/>
      <c r="N295" s="22"/>
      <c r="O295" s="19"/>
    </row>
    <row r="296" customFormat="false" ht="15" hidden="false" customHeight="false" outlineLevel="0" collapsed="false">
      <c r="A296" s="19"/>
      <c r="B296" s="19"/>
      <c r="C296" s="20"/>
      <c r="D296" s="19"/>
      <c r="E296" s="19"/>
      <c r="F296" s="19"/>
      <c r="G296" s="19"/>
      <c r="H296" s="21"/>
      <c r="I296" s="21"/>
      <c r="J296" s="17" t="str">
        <f aca="false">IF(OR(C296="",H296=""),"",C296*H296)</f>
        <v/>
      </c>
      <c r="K296" s="19"/>
      <c r="L296" s="19"/>
      <c r="M296" s="19"/>
      <c r="N296" s="22"/>
      <c r="O296" s="19"/>
    </row>
    <row r="297" customFormat="false" ht="15" hidden="false" customHeight="false" outlineLevel="0" collapsed="false">
      <c r="A297" s="19"/>
      <c r="B297" s="19"/>
      <c r="C297" s="20"/>
      <c r="D297" s="19"/>
      <c r="E297" s="19"/>
      <c r="F297" s="19"/>
      <c r="G297" s="19"/>
      <c r="H297" s="21"/>
      <c r="I297" s="21"/>
      <c r="J297" s="17" t="str">
        <f aca="false">IF(OR(C297="",H297=""),"",C297*H297)</f>
        <v/>
      </c>
      <c r="K297" s="19"/>
      <c r="L297" s="19"/>
      <c r="M297" s="19"/>
      <c r="N297" s="22"/>
      <c r="O297" s="19"/>
    </row>
    <row r="298" customFormat="false" ht="15" hidden="false" customHeight="false" outlineLevel="0" collapsed="false">
      <c r="A298" s="19"/>
      <c r="B298" s="19"/>
      <c r="C298" s="20"/>
      <c r="D298" s="19"/>
      <c r="E298" s="19"/>
      <c r="F298" s="19"/>
      <c r="G298" s="19"/>
      <c r="H298" s="21"/>
      <c r="I298" s="21"/>
      <c r="J298" s="17" t="str">
        <f aca="false">IF(OR(C298="",H298=""),"",C298*H298)</f>
        <v/>
      </c>
      <c r="K298" s="19"/>
      <c r="L298" s="19"/>
      <c r="M298" s="19"/>
      <c r="N298" s="22"/>
      <c r="O298" s="19"/>
    </row>
    <row r="299" customFormat="false" ht="15" hidden="false" customHeight="false" outlineLevel="0" collapsed="false">
      <c r="A299" s="19"/>
      <c r="B299" s="19"/>
      <c r="C299" s="20"/>
      <c r="D299" s="19"/>
      <c r="E299" s="19"/>
      <c r="F299" s="19"/>
      <c r="G299" s="19"/>
      <c r="H299" s="21"/>
      <c r="I299" s="21"/>
      <c r="J299" s="17" t="str">
        <f aca="false">IF(OR(C299="",H299=""),"",C299*H299)</f>
        <v/>
      </c>
      <c r="K299" s="19"/>
      <c r="L299" s="19"/>
      <c r="M299" s="19"/>
      <c r="N299" s="22"/>
      <c r="O299" s="19"/>
    </row>
    <row r="300" customFormat="false" ht="15" hidden="false" customHeight="false" outlineLevel="0" collapsed="false">
      <c r="A300" s="19"/>
      <c r="B300" s="19"/>
      <c r="C300" s="20"/>
      <c r="D300" s="19"/>
      <c r="E300" s="19"/>
      <c r="F300" s="19"/>
      <c r="G300" s="19"/>
      <c r="H300" s="21"/>
      <c r="I300" s="21"/>
      <c r="J300" s="17" t="str">
        <f aca="false">IF(OR(C300="",H300=""),"",C300*H300)</f>
        <v/>
      </c>
      <c r="K300" s="19"/>
      <c r="L300" s="19"/>
      <c r="M300" s="19"/>
      <c r="N300" s="22"/>
      <c r="O300" s="19"/>
    </row>
    <row r="301" customFormat="false" ht="15" hidden="false" customHeight="false" outlineLevel="0" collapsed="false">
      <c r="A301" s="19"/>
      <c r="B301" s="19"/>
      <c r="C301" s="20"/>
      <c r="D301" s="19"/>
      <c r="E301" s="19"/>
      <c r="F301" s="19"/>
      <c r="G301" s="19"/>
      <c r="H301" s="21"/>
      <c r="I301" s="21"/>
      <c r="J301" s="17" t="str">
        <f aca="false">IF(OR(C301="",H301=""),"",C301*H301)</f>
        <v/>
      </c>
      <c r="K301" s="19"/>
      <c r="L301" s="19"/>
      <c r="M301" s="19"/>
      <c r="N301" s="22"/>
      <c r="O301" s="19"/>
    </row>
    <row r="302" customFormat="false" ht="15" hidden="false" customHeight="false" outlineLevel="0" collapsed="false">
      <c r="A302" s="19"/>
      <c r="B302" s="19"/>
      <c r="C302" s="20"/>
      <c r="D302" s="19"/>
      <c r="E302" s="19"/>
      <c r="F302" s="19"/>
      <c r="G302" s="19"/>
      <c r="H302" s="21"/>
      <c r="I302" s="21"/>
      <c r="J302" s="17" t="str">
        <f aca="false">IF(OR(C302="",H302=""),"",C302*H302)</f>
        <v/>
      </c>
      <c r="K302" s="19"/>
      <c r="L302" s="19"/>
      <c r="M302" s="19"/>
      <c r="N302" s="22"/>
      <c r="O302" s="19"/>
    </row>
    <row r="303" customFormat="false" ht="15" hidden="false" customHeight="false" outlineLevel="0" collapsed="false">
      <c r="A303" s="19"/>
      <c r="B303" s="19"/>
      <c r="C303" s="20"/>
      <c r="D303" s="19"/>
      <c r="E303" s="19"/>
      <c r="F303" s="19"/>
      <c r="G303" s="19"/>
      <c r="H303" s="21"/>
      <c r="I303" s="21"/>
      <c r="J303" s="17" t="str">
        <f aca="false">IF(OR(C303="",H303=""),"",C303*H303)</f>
        <v/>
      </c>
      <c r="K303" s="19"/>
      <c r="L303" s="19"/>
      <c r="M303" s="19"/>
      <c r="N303" s="22"/>
      <c r="O303" s="19"/>
    </row>
    <row r="304" customFormat="false" ht="15" hidden="false" customHeight="false" outlineLevel="0" collapsed="false">
      <c r="A304" s="19"/>
      <c r="B304" s="19"/>
      <c r="C304" s="20"/>
      <c r="D304" s="19"/>
      <c r="E304" s="19"/>
      <c r="F304" s="19"/>
      <c r="G304" s="19"/>
      <c r="H304" s="21"/>
      <c r="I304" s="21"/>
      <c r="J304" s="17" t="str">
        <f aca="false">IF(OR(C304="",H304=""),"",C304*H304)</f>
        <v/>
      </c>
      <c r="K304" s="19"/>
      <c r="L304" s="19"/>
      <c r="M304" s="19"/>
      <c r="N304" s="22"/>
      <c r="O304" s="19"/>
    </row>
    <row r="305" customFormat="false" ht="15" hidden="false" customHeight="false" outlineLevel="0" collapsed="false">
      <c r="A305" s="19"/>
      <c r="B305" s="19"/>
      <c r="C305" s="20"/>
      <c r="D305" s="19"/>
      <c r="E305" s="19"/>
      <c r="F305" s="19"/>
      <c r="G305" s="19"/>
      <c r="H305" s="21"/>
      <c r="I305" s="21"/>
      <c r="J305" s="17" t="str">
        <f aca="false">IF(OR(C305="",H305=""),"",C305*H305)</f>
        <v/>
      </c>
      <c r="K305" s="19"/>
      <c r="L305" s="19"/>
      <c r="M305" s="19"/>
      <c r="N305" s="22"/>
      <c r="O305" s="19"/>
    </row>
    <row r="306" customFormat="false" ht="15" hidden="false" customHeight="false" outlineLevel="0" collapsed="false">
      <c r="A306" s="19"/>
      <c r="B306" s="19"/>
      <c r="C306" s="20"/>
      <c r="D306" s="19"/>
      <c r="E306" s="19"/>
      <c r="F306" s="19"/>
      <c r="G306" s="19"/>
      <c r="H306" s="21"/>
      <c r="I306" s="21"/>
      <c r="J306" s="17" t="str">
        <f aca="false">IF(OR(C306="",H306=""),"",C306*H306)</f>
        <v/>
      </c>
      <c r="K306" s="19"/>
      <c r="L306" s="19"/>
      <c r="M306" s="19"/>
      <c r="N306" s="22"/>
      <c r="O306" s="19"/>
    </row>
    <row r="307" customFormat="false" ht="15" hidden="false" customHeight="false" outlineLevel="0" collapsed="false">
      <c r="A307" s="19"/>
      <c r="B307" s="19"/>
      <c r="C307" s="20"/>
      <c r="D307" s="19"/>
      <c r="E307" s="19"/>
      <c r="F307" s="19"/>
      <c r="G307" s="19"/>
      <c r="H307" s="21"/>
      <c r="I307" s="21"/>
      <c r="J307" s="17" t="str">
        <f aca="false">IF(OR(C307="",H307=""),"",C307*H307)</f>
        <v/>
      </c>
      <c r="K307" s="19"/>
      <c r="L307" s="19"/>
      <c r="M307" s="19"/>
      <c r="N307" s="22"/>
      <c r="O307" s="19"/>
    </row>
    <row r="308" customFormat="false" ht="15" hidden="false" customHeight="false" outlineLevel="0" collapsed="false">
      <c r="A308" s="19"/>
      <c r="B308" s="19"/>
      <c r="C308" s="20"/>
      <c r="D308" s="19"/>
      <c r="E308" s="19"/>
      <c r="F308" s="19"/>
      <c r="G308" s="19"/>
      <c r="H308" s="21"/>
      <c r="I308" s="21"/>
      <c r="J308" s="17" t="str">
        <f aca="false">IF(OR(C308="",H308=""),"",C308*H308)</f>
        <v/>
      </c>
      <c r="K308" s="19"/>
      <c r="L308" s="19"/>
      <c r="M308" s="19"/>
      <c r="N308" s="22"/>
      <c r="O308" s="19"/>
    </row>
    <row r="309" customFormat="false" ht="15" hidden="false" customHeight="false" outlineLevel="0" collapsed="false">
      <c r="A309" s="19"/>
      <c r="B309" s="19"/>
      <c r="C309" s="20"/>
      <c r="D309" s="19"/>
      <c r="E309" s="19"/>
      <c r="F309" s="19"/>
      <c r="G309" s="19"/>
      <c r="H309" s="21"/>
      <c r="I309" s="21"/>
      <c r="J309" s="17" t="str">
        <f aca="false">IF(OR(C309="",H309=""),"",C309*H309)</f>
        <v/>
      </c>
      <c r="K309" s="19"/>
      <c r="L309" s="19"/>
      <c r="M309" s="19"/>
      <c r="N309" s="22"/>
      <c r="O309" s="19"/>
    </row>
    <row r="310" customFormat="false" ht="15" hidden="false" customHeight="false" outlineLevel="0" collapsed="false">
      <c r="A310" s="19"/>
      <c r="B310" s="19"/>
      <c r="C310" s="20"/>
      <c r="D310" s="19"/>
      <c r="E310" s="19"/>
      <c r="F310" s="19"/>
      <c r="G310" s="19"/>
      <c r="H310" s="21"/>
      <c r="I310" s="21"/>
      <c r="J310" s="17" t="str">
        <f aca="false">IF(OR(C310="",H310=""),"",C310*H310)</f>
        <v/>
      </c>
      <c r="K310" s="19"/>
      <c r="L310" s="19"/>
      <c r="M310" s="19"/>
      <c r="N310" s="22"/>
      <c r="O310" s="19"/>
    </row>
    <row r="311" customFormat="false" ht="15" hidden="false" customHeight="false" outlineLevel="0" collapsed="false">
      <c r="A311" s="19"/>
      <c r="B311" s="19"/>
      <c r="C311" s="20"/>
      <c r="D311" s="19"/>
      <c r="E311" s="19"/>
      <c r="F311" s="19"/>
      <c r="G311" s="19"/>
      <c r="H311" s="21"/>
      <c r="I311" s="21"/>
      <c r="J311" s="17" t="str">
        <f aca="false">IF(OR(C311="",H311=""),"",C311*H311)</f>
        <v/>
      </c>
      <c r="K311" s="19"/>
      <c r="L311" s="19"/>
      <c r="M311" s="19"/>
      <c r="N311" s="22"/>
      <c r="O311" s="19"/>
    </row>
    <row r="312" customFormat="false" ht="15" hidden="false" customHeight="false" outlineLevel="0" collapsed="false">
      <c r="A312" s="19"/>
      <c r="B312" s="19"/>
      <c r="C312" s="20"/>
      <c r="D312" s="19"/>
      <c r="E312" s="19"/>
      <c r="F312" s="19"/>
      <c r="G312" s="19"/>
      <c r="H312" s="21"/>
      <c r="I312" s="21"/>
      <c r="J312" s="17" t="str">
        <f aca="false">IF(OR(C312="",H312=""),"",C312*H312)</f>
        <v/>
      </c>
      <c r="K312" s="19"/>
      <c r="L312" s="19"/>
      <c r="M312" s="19"/>
      <c r="N312" s="22"/>
      <c r="O312" s="19"/>
    </row>
    <row r="313" customFormat="false" ht="15" hidden="false" customHeight="false" outlineLevel="0" collapsed="false">
      <c r="A313" s="19"/>
      <c r="B313" s="19"/>
      <c r="C313" s="20"/>
      <c r="D313" s="19"/>
      <c r="E313" s="19"/>
      <c r="F313" s="19"/>
      <c r="G313" s="19"/>
      <c r="H313" s="21"/>
      <c r="I313" s="21"/>
      <c r="J313" s="17" t="str">
        <f aca="false">IF(OR(C313="",H313=""),"",C313*H313)</f>
        <v/>
      </c>
      <c r="K313" s="19"/>
      <c r="L313" s="19"/>
      <c r="M313" s="19"/>
      <c r="N313" s="22"/>
      <c r="O313" s="19"/>
    </row>
    <row r="314" customFormat="false" ht="15" hidden="false" customHeight="false" outlineLevel="0" collapsed="false">
      <c r="A314" s="19"/>
      <c r="B314" s="19"/>
      <c r="C314" s="20"/>
      <c r="D314" s="19"/>
      <c r="E314" s="19"/>
      <c r="F314" s="19"/>
      <c r="G314" s="19"/>
      <c r="H314" s="21"/>
      <c r="I314" s="21"/>
      <c r="J314" s="17" t="str">
        <f aca="false">IF(OR(C314="",H314=""),"",C314*H314)</f>
        <v/>
      </c>
      <c r="K314" s="19"/>
      <c r="L314" s="19"/>
      <c r="M314" s="19"/>
      <c r="N314" s="22"/>
      <c r="O314" s="19"/>
    </row>
    <row r="315" customFormat="false" ht="15" hidden="false" customHeight="false" outlineLevel="0" collapsed="false">
      <c r="A315" s="19"/>
      <c r="B315" s="19"/>
      <c r="C315" s="20"/>
      <c r="D315" s="19"/>
      <c r="E315" s="19"/>
      <c r="F315" s="19"/>
      <c r="G315" s="19"/>
      <c r="H315" s="21"/>
      <c r="I315" s="21"/>
      <c r="J315" s="17" t="str">
        <f aca="false">IF(OR(C315="",H315=""),"",C315*H315)</f>
        <v/>
      </c>
      <c r="K315" s="19"/>
      <c r="L315" s="19"/>
      <c r="M315" s="19"/>
      <c r="N315" s="22"/>
      <c r="O315" s="19"/>
    </row>
    <row r="316" customFormat="false" ht="15" hidden="false" customHeight="false" outlineLevel="0" collapsed="false">
      <c r="A316" s="19"/>
      <c r="B316" s="19"/>
      <c r="C316" s="20"/>
      <c r="D316" s="19"/>
      <c r="E316" s="19"/>
      <c r="F316" s="19"/>
      <c r="G316" s="19"/>
      <c r="H316" s="21"/>
      <c r="I316" s="21"/>
      <c r="J316" s="17" t="str">
        <f aca="false">IF(OR(C316="",H316=""),"",C316*H316)</f>
        <v/>
      </c>
      <c r="K316" s="19"/>
      <c r="L316" s="19"/>
      <c r="M316" s="19"/>
      <c r="N316" s="22"/>
      <c r="O316" s="19"/>
    </row>
    <row r="317" customFormat="false" ht="15" hidden="false" customHeight="false" outlineLevel="0" collapsed="false">
      <c r="A317" s="19"/>
      <c r="B317" s="19"/>
      <c r="C317" s="20"/>
      <c r="D317" s="19"/>
      <c r="E317" s="19"/>
      <c r="F317" s="19"/>
      <c r="G317" s="19"/>
      <c r="H317" s="21"/>
      <c r="I317" s="21"/>
      <c r="J317" s="17" t="str">
        <f aca="false">IF(OR(C317="",H317=""),"",C317*H317)</f>
        <v/>
      </c>
      <c r="K317" s="19"/>
      <c r="L317" s="19"/>
      <c r="M317" s="19"/>
      <c r="N317" s="22"/>
      <c r="O317" s="19"/>
    </row>
    <row r="318" customFormat="false" ht="15" hidden="false" customHeight="false" outlineLevel="0" collapsed="false">
      <c r="A318" s="19"/>
      <c r="B318" s="19"/>
      <c r="C318" s="20"/>
      <c r="D318" s="19"/>
      <c r="E318" s="19"/>
      <c r="F318" s="19"/>
      <c r="G318" s="19"/>
      <c r="H318" s="21"/>
      <c r="I318" s="21"/>
      <c r="J318" s="17" t="str">
        <f aca="false">IF(OR(C318="",H318=""),"",C318*H318)</f>
        <v/>
      </c>
      <c r="K318" s="19"/>
      <c r="L318" s="19"/>
      <c r="M318" s="19"/>
      <c r="N318" s="22"/>
      <c r="O318" s="19"/>
    </row>
    <row r="319" customFormat="false" ht="15" hidden="false" customHeight="false" outlineLevel="0" collapsed="false">
      <c r="A319" s="19"/>
      <c r="B319" s="19"/>
      <c r="C319" s="20"/>
      <c r="D319" s="19"/>
      <c r="E319" s="19"/>
      <c r="F319" s="19"/>
      <c r="G319" s="19"/>
      <c r="H319" s="21"/>
      <c r="I319" s="21"/>
      <c r="J319" s="17" t="str">
        <f aca="false">IF(OR(C319="",H319=""),"",C319*H319)</f>
        <v/>
      </c>
      <c r="K319" s="19"/>
      <c r="L319" s="19"/>
      <c r="M319" s="19"/>
      <c r="N319" s="22"/>
      <c r="O319" s="19"/>
    </row>
    <row r="320" customFormat="false" ht="15" hidden="false" customHeight="false" outlineLevel="0" collapsed="false">
      <c r="A320" s="19"/>
      <c r="B320" s="19"/>
      <c r="C320" s="20"/>
      <c r="D320" s="19"/>
      <c r="E320" s="19"/>
      <c r="F320" s="19"/>
      <c r="G320" s="19"/>
      <c r="H320" s="21"/>
      <c r="I320" s="21"/>
      <c r="J320" s="17" t="str">
        <f aca="false">IF(OR(C320="",H320=""),"",C320*H320)</f>
        <v/>
      </c>
      <c r="K320" s="19"/>
      <c r="L320" s="19"/>
      <c r="M320" s="19"/>
      <c r="N320" s="22"/>
      <c r="O320" s="19"/>
    </row>
    <row r="321" customFormat="false" ht="15" hidden="false" customHeight="false" outlineLevel="0" collapsed="false">
      <c r="A321" s="19"/>
      <c r="B321" s="19"/>
      <c r="C321" s="20"/>
      <c r="D321" s="19"/>
      <c r="E321" s="19"/>
      <c r="F321" s="19"/>
      <c r="G321" s="19"/>
      <c r="H321" s="21"/>
      <c r="I321" s="21"/>
      <c r="J321" s="17" t="str">
        <f aca="false">IF(OR(C321="",H321=""),"",C321*H321)</f>
        <v/>
      </c>
      <c r="K321" s="19"/>
      <c r="L321" s="19"/>
      <c r="M321" s="19"/>
      <c r="N321" s="22"/>
      <c r="O321" s="19"/>
    </row>
    <row r="322" customFormat="false" ht="15" hidden="false" customHeight="false" outlineLevel="0" collapsed="false">
      <c r="A322" s="19"/>
      <c r="B322" s="19"/>
      <c r="C322" s="20"/>
      <c r="D322" s="19"/>
      <c r="E322" s="19"/>
      <c r="F322" s="19"/>
      <c r="G322" s="19"/>
      <c r="H322" s="21"/>
      <c r="I322" s="21"/>
      <c r="J322" s="17" t="str">
        <f aca="false">IF(OR(C322="",H322=""),"",C322*H322)</f>
        <v/>
      </c>
      <c r="K322" s="19"/>
      <c r="L322" s="19"/>
      <c r="M322" s="19"/>
      <c r="N322" s="22"/>
      <c r="O322" s="19"/>
    </row>
    <row r="323" customFormat="false" ht="15" hidden="false" customHeight="false" outlineLevel="0" collapsed="false">
      <c r="A323" s="19"/>
      <c r="B323" s="19"/>
      <c r="C323" s="20"/>
      <c r="D323" s="19"/>
      <c r="E323" s="19"/>
      <c r="F323" s="19"/>
      <c r="G323" s="19"/>
      <c r="H323" s="21"/>
      <c r="I323" s="21"/>
      <c r="J323" s="17" t="str">
        <f aca="false">IF(OR(C323="",H323=""),"",C323*H323)</f>
        <v/>
      </c>
      <c r="K323" s="19"/>
      <c r="L323" s="19"/>
      <c r="M323" s="19"/>
      <c r="N323" s="22"/>
      <c r="O323" s="19"/>
    </row>
    <row r="324" customFormat="false" ht="15" hidden="false" customHeight="false" outlineLevel="0" collapsed="false">
      <c r="A324" s="19"/>
      <c r="B324" s="19"/>
      <c r="C324" s="20"/>
      <c r="D324" s="19"/>
      <c r="E324" s="19"/>
      <c r="F324" s="19"/>
      <c r="G324" s="19"/>
      <c r="H324" s="21"/>
      <c r="I324" s="21"/>
      <c r="J324" s="17" t="str">
        <f aca="false">IF(OR(C324="",H324=""),"",C324*H324)</f>
        <v/>
      </c>
      <c r="K324" s="19"/>
      <c r="L324" s="19"/>
      <c r="M324" s="19"/>
      <c r="N324" s="22"/>
      <c r="O324" s="19"/>
    </row>
    <row r="325" customFormat="false" ht="15" hidden="false" customHeight="false" outlineLevel="0" collapsed="false">
      <c r="A325" s="19"/>
      <c r="B325" s="19"/>
      <c r="C325" s="20"/>
      <c r="D325" s="19"/>
      <c r="E325" s="19"/>
      <c r="F325" s="19"/>
      <c r="G325" s="19"/>
      <c r="H325" s="21"/>
      <c r="I325" s="21"/>
      <c r="J325" s="17" t="str">
        <f aca="false">IF(OR(C325="",H325=""),"",C325*H325)</f>
        <v/>
      </c>
      <c r="K325" s="19"/>
      <c r="L325" s="19"/>
      <c r="M325" s="19"/>
      <c r="N325" s="22"/>
      <c r="O325" s="19"/>
    </row>
    <row r="326" customFormat="false" ht="15" hidden="false" customHeight="false" outlineLevel="0" collapsed="false">
      <c r="A326" s="19"/>
      <c r="B326" s="19"/>
      <c r="C326" s="20"/>
      <c r="D326" s="19"/>
      <c r="E326" s="19"/>
      <c r="F326" s="19"/>
      <c r="G326" s="19"/>
      <c r="H326" s="21"/>
      <c r="I326" s="21"/>
      <c r="J326" s="17" t="str">
        <f aca="false">IF(OR(C326="",H326=""),"",C326*H326)</f>
        <v/>
      </c>
      <c r="K326" s="19"/>
      <c r="L326" s="19"/>
      <c r="M326" s="19"/>
      <c r="N326" s="22"/>
      <c r="O326" s="19"/>
    </row>
    <row r="327" customFormat="false" ht="15" hidden="false" customHeight="false" outlineLevel="0" collapsed="false">
      <c r="A327" s="19"/>
      <c r="B327" s="19"/>
      <c r="C327" s="20"/>
      <c r="D327" s="19"/>
      <c r="E327" s="19"/>
      <c r="F327" s="19"/>
      <c r="G327" s="19"/>
      <c r="H327" s="21"/>
      <c r="I327" s="21"/>
      <c r="J327" s="17" t="str">
        <f aca="false">IF(OR(C327="",H327=""),"",C327*H327)</f>
        <v/>
      </c>
      <c r="K327" s="19"/>
      <c r="L327" s="19"/>
      <c r="M327" s="19"/>
      <c r="N327" s="22"/>
      <c r="O327" s="19"/>
    </row>
    <row r="328" customFormat="false" ht="15" hidden="false" customHeight="false" outlineLevel="0" collapsed="false">
      <c r="A328" s="19"/>
      <c r="B328" s="19"/>
      <c r="C328" s="20"/>
      <c r="D328" s="19"/>
      <c r="E328" s="19"/>
      <c r="F328" s="19"/>
      <c r="G328" s="19"/>
      <c r="H328" s="21"/>
      <c r="I328" s="21"/>
      <c r="J328" s="17" t="str">
        <f aca="false">IF(OR(C328="",H328=""),"",C328*H328)</f>
        <v/>
      </c>
      <c r="K328" s="19"/>
      <c r="L328" s="19"/>
      <c r="M328" s="19"/>
      <c r="N328" s="22"/>
      <c r="O328" s="19"/>
    </row>
    <row r="329" customFormat="false" ht="15" hidden="false" customHeight="false" outlineLevel="0" collapsed="false">
      <c r="A329" s="19"/>
      <c r="B329" s="19"/>
      <c r="C329" s="20"/>
      <c r="D329" s="19"/>
      <c r="E329" s="19"/>
      <c r="F329" s="19"/>
      <c r="G329" s="19"/>
      <c r="H329" s="21"/>
      <c r="I329" s="21"/>
      <c r="J329" s="17" t="str">
        <f aca="false">IF(OR(C329="",H329=""),"",C329*H329)</f>
        <v/>
      </c>
      <c r="K329" s="19"/>
      <c r="L329" s="19"/>
      <c r="M329" s="19"/>
      <c r="N329" s="22"/>
      <c r="O329" s="19"/>
    </row>
    <row r="330" customFormat="false" ht="15" hidden="false" customHeight="false" outlineLevel="0" collapsed="false">
      <c r="A330" s="19"/>
      <c r="B330" s="19"/>
      <c r="C330" s="20"/>
      <c r="D330" s="19"/>
      <c r="E330" s="19"/>
      <c r="F330" s="19"/>
      <c r="G330" s="19"/>
      <c r="H330" s="21"/>
      <c r="I330" s="21"/>
      <c r="J330" s="17" t="str">
        <f aca="false">IF(OR(C330="",H330=""),"",C330*H330)</f>
        <v/>
      </c>
      <c r="K330" s="19"/>
      <c r="L330" s="19"/>
      <c r="M330" s="19"/>
      <c r="N330" s="22"/>
      <c r="O330" s="19"/>
    </row>
    <row r="331" customFormat="false" ht="15" hidden="false" customHeight="false" outlineLevel="0" collapsed="false">
      <c r="A331" s="19"/>
      <c r="B331" s="19"/>
      <c r="C331" s="20"/>
      <c r="D331" s="19"/>
      <c r="E331" s="19"/>
      <c r="F331" s="19"/>
      <c r="G331" s="19"/>
      <c r="H331" s="21"/>
      <c r="I331" s="21"/>
      <c r="J331" s="17" t="str">
        <f aca="false">IF(OR(C331="",H331=""),"",C331*H331)</f>
        <v/>
      </c>
      <c r="K331" s="19"/>
      <c r="L331" s="19"/>
      <c r="M331" s="19"/>
      <c r="N331" s="22"/>
      <c r="O331" s="19"/>
    </row>
    <row r="332" customFormat="false" ht="15" hidden="false" customHeight="false" outlineLevel="0" collapsed="false">
      <c r="A332" s="19"/>
      <c r="B332" s="19"/>
      <c r="C332" s="20"/>
      <c r="D332" s="19"/>
      <c r="E332" s="19"/>
      <c r="F332" s="19"/>
      <c r="G332" s="19"/>
      <c r="H332" s="21"/>
      <c r="I332" s="21"/>
      <c r="J332" s="17" t="str">
        <f aca="false">IF(OR(C332="",H332=""),"",C332*H332)</f>
        <v/>
      </c>
      <c r="K332" s="19"/>
      <c r="L332" s="19"/>
      <c r="M332" s="19"/>
      <c r="N332" s="22"/>
      <c r="O332" s="19"/>
    </row>
    <row r="333" customFormat="false" ht="15" hidden="false" customHeight="false" outlineLevel="0" collapsed="false">
      <c r="A333" s="19"/>
      <c r="B333" s="19"/>
      <c r="C333" s="20"/>
      <c r="D333" s="19"/>
      <c r="E333" s="19"/>
      <c r="F333" s="19"/>
      <c r="G333" s="19"/>
      <c r="H333" s="21"/>
      <c r="I333" s="21"/>
      <c r="J333" s="17" t="str">
        <f aca="false">IF(OR(C333="",H333=""),"",C333*H333)</f>
        <v/>
      </c>
      <c r="K333" s="19"/>
      <c r="L333" s="19"/>
      <c r="M333" s="19"/>
      <c r="N333" s="22"/>
      <c r="O333" s="19"/>
    </row>
    <row r="334" customFormat="false" ht="15" hidden="false" customHeight="false" outlineLevel="0" collapsed="false">
      <c r="A334" s="19"/>
      <c r="B334" s="19"/>
      <c r="C334" s="20"/>
      <c r="D334" s="19"/>
      <c r="E334" s="19"/>
      <c r="F334" s="19"/>
      <c r="G334" s="19"/>
      <c r="H334" s="21"/>
      <c r="I334" s="21"/>
      <c r="J334" s="17" t="str">
        <f aca="false">IF(OR(C334="",H334=""),"",C334*H334)</f>
        <v/>
      </c>
      <c r="K334" s="19"/>
      <c r="L334" s="19"/>
      <c r="M334" s="19"/>
      <c r="N334" s="22"/>
      <c r="O334" s="19"/>
    </row>
    <row r="335" customFormat="false" ht="15" hidden="false" customHeight="false" outlineLevel="0" collapsed="false">
      <c r="A335" s="19"/>
      <c r="B335" s="19"/>
      <c r="C335" s="20"/>
      <c r="D335" s="19"/>
      <c r="E335" s="19"/>
      <c r="F335" s="19"/>
      <c r="G335" s="19"/>
      <c r="H335" s="21"/>
      <c r="I335" s="21"/>
      <c r="J335" s="17" t="str">
        <f aca="false">IF(OR(C335="",H335=""),"",C335*H335)</f>
        <v/>
      </c>
      <c r="K335" s="19"/>
      <c r="L335" s="19"/>
      <c r="M335" s="19"/>
      <c r="N335" s="22"/>
      <c r="O335" s="19"/>
    </row>
    <row r="336" customFormat="false" ht="15" hidden="false" customHeight="false" outlineLevel="0" collapsed="false">
      <c r="A336" s="19"/>
      <c r="B336" s="19"/>
      <c r="C336" s="20"/>
      <c r="D336" s="19"/>
      <c r="E336" s="19"/>
      <c r="F336" s="19"/>
      <c r="G336" s="19"/>
      <c r="H336" s="21"/>
      <c r="I336" s="21"/>
      <c r="J336" s="17" t="str">
        <f aca="false">IF(OR(C336="",H336=""),"",C336*H336)</f>
        <v/>
      </c>
      <c r="K336" s="19"/>
      <c r="L336" s="19"/>
      <c r="M336" s="19"/>
      <c r="N336" s="22"/>
      <c r="O336" s="19"/>
    </row>
    <row r="337" customFormat="false" ht="15" hidden="false" customHeight="false" outlineLevel="0" collapsed="false">
      <c r="A337" s="19"/>
      <c r="B337" s="19"/>
      <c r="C337" s="20"/>
      <c r="D337" s="19"/>
      <c r="E337" s="19"/>
      <c r="F337" s="19"/>
      <c r="G337" s="19"/>
      <c r="H337" s="21"/>
      <c r="I337" s="21"/>
      <c r="J337" s="17" t="str">
        <f aca="false">IF(OR(C337="",H337=""),"",C337*H337)</f>
        <v/>
      </c>
      <c r="K337" s="19"/>
      <c r="L337" s="19"/>
      <c r="M337" s="19"/>
      <c r="N337" s="22"/>
      <c r="O337" s="19"/>
    </row>
    <row r="338" customFormat="false" ht="15" hidden="false" customHeight="false" outlineLevel="0" collapsed="false">
      <c r="A338" s="19"/>
      <c r="B338" s="19"/>
      <c r="C338" s="20"/>
      <c r="D338" s="19"/>
      <c r="E338" s="19"/>
      <c r="F338" s="19"/>
      <c r="G338" s="19"/>
      <c r="H338" s="21"/>
      <c r="I338" s="21"/>
      <c r="J338" s="17" t="str">
        <f aca="false">IF(OR(C338="",H338=""),"",C338*H338)</f>
        <v/>
      </c>
      <c r="K338" s="19"/>
      <c r="L338" s="19"/>
      <c r="M338" s="19"/>
      <c r="N338" s="22"/>
      <c r="O338" s="19"/>
    </row>
    <row r="339" customFormat="false" ht="15" hidden="false" customHeight="false" outlineLevel="0" collapsed="false">
      <c r="A339" s="19"/>
      <c r="B339" s="19"/>
      <c r="C339" s="20"/>
      <c r="D339" s="19"/>
      <c r="E339" s="19"/>
      <c r="F339" s="19"/>
      <c r="G339" s="19"/>
      <c r="H339" s="21"/>
      <c r="I339" s="21"/>
      <c r="J339" s="17" t="str">
        <f aca="false">IF(OR(C339="",H339=""),"",C339*H339)</f>
        <v/>
      </c>
      <c r="K339" s="19"/>
      <c r="L339" s="19"/>
      <c r="M339" s="19"/>
      <c r="N339" s="22"/>
      <c r="O339" s="19"/>
    </row>
    <row r="340" customFormat="false" ht="15" hidden="false" customHeight="false" outlineLevel="0" collapsed="false">
      <c r="A340" s="19"/>
      <c r="B340" s="19"/>
      <c r="C340" s="20"/>
      <c r="D340" s="19"/>
      <c r="E340" s="19"/>
      <c r="F340" s="19"/>
      <c r="G340" s="19"/>
      <c r="H340" s="21"/>
      <c r="I340" s="21"/>
      <c r="J340" s="17" t="str">
        <f aca="false">IF(OR(C340="",H340=""),"",C340*H340)</f>
        <v/>
      </c>
      <c r="K340" s="19"/>
      <c r="L340" s="19"/>
      <c r="M340" s="19"/>
      <c r="N340" s="22"/>
      <c r="O340" s="19"/>
    </row>
    <row r="341" customFormat="false" ht="15" hidden="false" customHeight="false" outlineLevel="0" collapsed="false">
      <c r="A341" s="19"/>
      <c r="B341" s="19"/>
      <c r="C341" s="20"/>
      <c r="D341" s="19"/>
      <c r="E341" s="19"/>
      <c r="F341" s="19"/>
      <c r="G341" s="19"/>
      <c r="H341" s="21"/>
      <c r="I341" s="21"/>
      <c r="J341" s="17" t="str">
        <f aca="false">IF(OR(C341="",H341=""),"",C341*H341)</f>
        <v/>
      </c>
      <c r="K341" s="19"/>
      <c r="L341" s="19"/>
      <c r="M341" s="19"/>
      <c r="N341" s="22"/>
      <c r="O341" s="19"/>
    </row>
    <row r="342" customFormat="false" ht="15" hidden="false" customHeight="false" outlineLevel="0" collapsed="false">
      <c r="A342" s="19"/>
      <c r="B342" s="19"/>
      <c r="C342" s="20"/>
      <c r="D342" s="19"/>
      <c r="E342" s="19"/>
      <c r="F342" s="19"/>
      <c r="G342" s="19"/>
      <c r="H342" s="21"/>
      <c r="I342" s="21"/>
      <c r="J342" s="17" t="str">
        <f aca="false">IF(OR(C342="",H342=""),"",C342*H342)</f>
        <v/>
      </c>
      <c r="K342" s="19"/>
      <c r="L342" s="19"/>
      <c r="M342" s="19"/>
      <c r="N342" s="22"/>
      <c r="O342" s="19"/>
    </row>
    <row r="343" customFormat="false" ht="15" hidden="false" customHeight="false" outlineLevel="0" collapsed="false">
      <c r="A343" s="19"/>
      <c r="B343" s="19"/>
      <c r="C343" s="20"/>
      <c r="D343" s="19"/>
      <c r="E343" s="19"/>
      <c r="F343" s="19"/>
      <c r="G343" s="19"/>
      <c r="H343" s="21"/>
      <c r="I343" s="21"/>
      <c r="J343" s="17" t="str">
        <f aca="false">IF(OR(C343="",H343=""),"",C343*H343)</f>
        <v/>
      </c>
      <c r="K343" s="19"/>
      <c r="L343" s="19"/>
      <c r="M343" s="19"/>
      <c r="N343" s="22"/>
      <c r="O343" s="19"/>
    </row>
    <row r="344" customFormat="false" ht="15" hidden="false" customHeight="false" outlineLevel="0" collapsed="false">
      <c r="A344" s="19"/>
      <c r="B344" s="19"/>
      <c r="C344" s="20"/>
      <c r="D344" s="19"/>
      <c r="E344" s="19"/>
      <c r="F344" s="19"/>
      <c r="G344" s="19"/>
      <c r="H344" s="21"/>
      <c r="I344" s="21"/>
      <c r="J344" s="17" t="str">
        <f aca="false">IF(OR(C344="",H344=""),"",C344*H344)</f>
        <v/>
      </c>
      <c r="K344" s="19"/>
      <c r="L344" s="19"/>
      <c r="M344" s="19"/>
      <c r="N344" s="22"/>
      <c r="O344" s="19"/>
    </row>
    <row r="345" customFormat="false" ht="15" hidden="false" customHeight="false" outlineLevel="0" collapsed="false">
      <c r="A345" s="19"/>
      <c r="B345" s="19"/>
      <c r="C345" s="20"/>
      <c r="D345" s="19"/>
      <c r="E345" s="19"/>
      <c r="F345" s="19"/>
      <c r="G345" s="19"/>
      <c r="H345" s="21"/>
      <c r="I345" s="21"/>
      <c r="J345" s="17" t="str">
        <f aca="false">IF(OR(C345="",H345=""),"",C345*H345)</f>
        <v/>
      </c>
      <c r="K345" s="19"/>
      <c r="L345" s="19"/>
      <c r="M345" s="19"/>
      <c r="N345" s="22"/>
      <c r="O345" s="19"/>
    </row>
    <row r="346" customFormat="false" ht="15" hidden="false" customHeight="false" outlineLevel="0" collapsed="false">
      <c r="A346" s="19"/>
      <c r="B346" s="19"/>
      <c r="C346" s="20"/>
      <c r="D346" s="19"/>
      <c r="E346" s="19"/>
      <c r="F346" s="19"/>
      <c r="G346" s="19"/>
      <c r="H346" s="21"/>
      <c r="I346" s="21"/>
      <c r="J346" s="17" t="str">
        <f aca="false">IF(OR(C346="",H346=""),"",C346*H346)</f>
        <v/>
      </c>
      <c r="K346" s="19"/>
      <c r="L346" s="19"/>
      <c r="M346" s="19"/>
      <c r="N346" s="22"/>
      <c r="O346" s="19"/>
    </row>
    <row r="347" customFormat="false" ht="15" hidden="false" customHeight="false" outlineLevel="0" collapsed="false">
      <c r="A347" s="19"/>
      <c r="B347" s="19"/>
      <c r="C347" s="20"/>
      <c r="D347" s="19"/>
      <c r="E347" s="19"/>
      <c r="F347" s="19"/>
      <c r="G347" s="19"/>
      <c r="H347" s="21"/>
      <c r="I347" s="21"/>
      <c r="J347" s="17" t="str">
        <f aca="false">IF(OR(C347="",H347=""),"",C347*H347)</f>
        <v/>
      </c>
      <c r="K347" s="19"/>
      <c r="L347" s="19"/>
      <c r="M347" s="19"/>
      <c r="N347" s="22"/>
      <c r="O347" s="19"/>
    </row>
    <row r="348" customFormat="false" ht="15" hidden="false" customHeight="false" outlineLevel="0" collapsed="false">
      <c r="A348" s="19"/>
      <c r="B348" s="19"/>
      <c r="C348" s="20"/>
      <c r="D348" s="19"/>
      <c r="E348" s="19"/>
      <c r="F348" s="19"/>
      <c r="G348" s="19"/>
      <c r="H348" s="21"/>
      <c r="I348" s="21"/>
      <c r="J348" s="17" t="str">
        <f aca="false">IF(OR(C348="",H348=""),"",C348*H348)</f>
        <v/>
      </c>
      <c r="K348" s="19"/>
      <c r="L348" s="19"/>
      <c r="M348" s="19"/>
      <c r="N348" s="22"/>
      <c r="O348" s="19"/>
    </row>
    <row r="349" customFormat="false" ht="15" hidden="false" customHeight="false" outlineLevel="0" collapsed="false">
      <c r="A349" s="19"/>
      <c r="B349" s="19"/>
      <c r="C349" s="20"/>
      <c r="D349" s="19"/>
      <c r="E349" s="19"/>
      <c r="F349" s="19"/>
      <c r="G349" s="19"/>
      <c r="H349" s="21"/>
      <c r="I349" s="21"/>
      <c r="J349" s="17" t="str">
        <f aca="false">IF(OR(C349="",H349=""),"",C349*H349)</f>
        <v/>
      </c>
      <c r="K349" s="19"/>
      <c r="L349" s="19"/>
      <c r="M349" s="19"/>
      <c r="N349" s="22"/>
      <c r="O349" s="19"/>
    </row>
    <row r="350" customFormat="false" ht="15" hidden="false" customHeight="false" outlineLevel="0" collapsed="false">
      <c r="A350" s="19"/>
      <c r="B350" s="19"/>
      <c r="C350" s="20"/>
      <c r="D350" s="19"/>
      <c r="E350" s="19"/>
      <c r="F350" s="19"/>
      <c r="G350" s="19"/>
      <c r="H350" s="21"/>
      <c r="I350" s="21"/>
      <c r="J350" s="17" t="str">
        <f aca="false">IF(OR(C350="",H350=""),"",C350*H350)</f>
        <v/>
      </c>
      <c r="K350" s="19"/>
      <c r="L350" s="19"/>
      <c r="M350" s="19"/>
      <c r="N350" s="22"/>
      <c r="O350" s="19"/>
    </row>
    <row r="351" customFormat="false" ht="15" hidden="false" customHeight="false" outlineLevel="0" collapsed="false">
      <c r="A351" s="19"/>
      <c r="B351" s="19"/>
      <c r="C351" s="20"/>
      <c r="D351" s="19"/>
      <c r="E351" s="19"/>
      <c r="F351" s="19"/>
      <c r="G351" s="19"/>
      <c r="H351" s="21"/>
      <c r="I351" s="21"/>
      <c r="J351" s="17" t="str">
        <f aca="false">IF(OR(C351="",H351=""),"",C351*H351)</f>
        <v/>
      </c>
      <c r="K351" s="19"/>
      <c r="L351" s="19"/>
      <c r="M351" s="19"/>
      <c r="N351" s="22"/>
      <c r="O351" s="19"/>
    </row>
    <row r="352" customFormat="false" ht="15" hidden="false" customHeight="false" outlineLevel="0" collapsed="false">
      <c r="A352" s="19"/>
      <c r="B352" s="19"/>
      <c r="C352" s="20"/>
      <c r="D352" s="19"/>
      <c r="E352" s="19"/>
      <c r="F352" s="19"/>
      <c r="G352" s="19"/>
      <c r="H352" s="21"/>
      <c r="I352" s="21"/>
      <c r="J352" s="17" t="str">
        <f aca="false">IF(OR(C352="",H352=""),"",C352*H352)</f>
        <v/>
      </c>
      <c r="K352" s="19"/>
      <c r="L352" s="19"/>
      <c r="M352" s="19"/>
      <c r="N352" s="22"/>
      <c r="O352" s="19"/>
    </row>
    <row r="353" customFormat="false" ht="15" hidden="false" customHeight="false" outlineLevel="0" collapsed="false">
      <c r="A353" s="19"/>
      <c r="B353" s="19"/>
      <c r="C353" s="20"/>
      <c r="D353" s="19"/>
      <c r="E353" s="19"/>
      <c r="F353" s="19"/>
      <c r="G353" s="19"/>
      <c r="H353" s="21"/>
      <c r="I353" s="21"/>
      <c r="J353" s="17" t="str">
        <f aca="false">IF(OR(C353="",H353=""),"",C353*H353)</f>
        <v/>
      </c>
      <c r="K353" s="19"/>
      <c r="L353" s="19"/>
      <c r="M353" s="19"/>
      <c r="N353" s="22"/>
      <c r="O353" s="19"/>
    </row>
    <row r="354" customFormat="false" ht="15" hidden="false" customHeight="false" outlineLevel="0" collapsed="false">
      <c r="A354" s="19"/>
      <c r="B354" s="19"/>
      <c r="C354" s="20"/>
      <c r="D354" s="19"/>
      <c r="E354" s="19"/>
      <c r="F354" s="19"/>
      <c r="G354" s="19"/>
      <c r="H354" s="21"/>
      <c r="I354" s="21"/>
      <c r="J354" s="17" t="str">
        <f aca="false">IF(OR(C354="",H354=""),"",C354*H354)</f>
        <v/>
      </c>
      <c r="K354" s="19"/>
      <c r="L354" s="19"/>
      <c r="M354" s="19"/>
      <c r="N354" s="22"/>
      <c r="O354" s="19"/>
    </row>
    <row r="355" customFormat="false" ht="15" hidden="false" customHeight="false" outlineLevel="0" collapsed="false">
      <c r="A355" s="19"/>
      <c r="B355" s="19"/>
      <c r="C355" s="20"/>
      <c r="D355" s="19"/>
      <c r="E355" s="19"/>
      <c r="F355" s="19"/>
      <c r="G355" s="19"/>
      <c r="H355" s="21"/>
      <c r="I355" s="21"/>
      <c r="J355" s="17" t="str">
        <f aca="false">IF(OR(C355="",H355=""),"",C355*H355)</f>
        <v/>
      </c>
      <c r="K355" s="19"/>
      <c r="L355" s="19"/>
      <c r="M355" s="19"/>
      <c r="N355" s="22"/>
      <c r="O355" s="19"/>
    </row>
    <row r="356" customFormat="false" ht="15" hidden="false" customHeight="false" outlineLevel="0" collapsed="false">
      <c r="A356" s="19"/>
      <c r="B356" s="19"/>
      <c r="C356" s="20"/>
      <c r="D356" s="19"/>
      <c r="E356" s="19"/>
      <c r="F356" s="19"/>
      <c r="G356" s="19"/>
      <c r="H356" s="21"/>
      <c r="I356" s="21"/>
      <c r="J356" s="17" t="str">
        <f aca="false">IF(OR(C356="",H356=""),"",C356*H356)</f>
        <v/>
      </c>
      <c r="K356" s="19"/>
      <c r="L356" s="19"/>
      <c r="M356" s="19"/>
      <c r="N356" s="22"/>
      <c r="O356" s="19"/>
    </row>
    <row r="357" customFormat="false" ht="15" hidden="false" customHeight="false" outlineLevel="0" collapsed="false">
      <c r="A357" s="19"/>
      <c r="B357" s="19"/>
      <c r="C357" s="20"/>
      <c r="D357" s="19"/>
      <c r="E357" s="19"/>
      <c r="F357" s="19"/>
      <c r="G357" s="19"/>
      <c r="H357" s="21"/>
      <c r="I357" s="21"/>
      <c r="J357" s="17" t="str">
        <f aca="false">IF(OR(C357="",H357=""),"",C357*H357)</f>
        <v/>
      </c>
      <c r="K357" s="19"/>
      <c r="L357" s="19"/>
      <c r="M357" s="19"/>
      <c r="N357" s="22"/>
      <c r="O357" s="19"/>
    </row>
    <row r="358" customFormat="false" ht="15" hidden="false" customHeight="false" outlineLevel="0" collapsed="false">
      <c r="A358" s="19"/>
      <c r="B358" s="19"/>
      <c r="C358" s="20"/>
      <c r="D358" s="19"/>
      <c r="E358" s="19"/>
      <c r="F358" s="19"/>
      <c r="G358" s="19"/>
      <c r="H358" s="21"/>
      <c r="I358" s="21"/>
      <c r="J358" s="17" t="str">
        <f aca="false">IF(OR(C358="",H358=""),"",C358*H358)</f>
        <v/>
      </c>
      <c r="K358" s="19"/>
      <c r="L358" s="19"/>
      <c r="M358" s="19"/>
      <c r="N358" s="22"/>
      <c r="O358" s="19"/>
    </row>
    <row r="359" customFormat="false" ht="15" hidden="false" customHeight="false" outlineLevel="0" collapsed="false">
      <c r="A359" s="19"/>
      <c r="B359" s="19"/>
      <c r="C359" s="20"/>
      <c r="D359" s="19"/>
      <c r="E359" s="19"/>
      <c r="F359" s="19"/>
      <c r="G359" s="19"/>
      <c r="H359" s="21"/>
      <c r="I359" s="21"/>
      <c r="J359" s="17" t="str">
        <f aca="false">IF(OR(C359="",H359=""),"",C359*H359)</f>
        <v/>
      </c>
      <c r="K359" s="19"/>
      <c r="L359" s="19"/>
      <c r="M359" s="19"/>
      <c r="N359" s="22"/>
      <c r="O359" s="19"/>
    </row>
    <row r="360" customFormat="false" ht="15" hidden="false" customHeight="false" outlineLevel="0" collapsed="false">
      <c r="A360" s="19"/>
      <c r="B360" s="19"/>
      <c r="C360" s="20"/>
      <c r="D360" s="19"/>
      <c r="E360" s="19"/>
      <c r="F360" s="19"/>
      <c r="G360" s="19"/>
      <c r="H360" s="21"/>
      <c r="I360" s="21"/>
      <c r="J360" s="17" t="str">
        <f aca="false">IF(OR(C360="",H360=""),"",C360*H360)</f>
        <v/>
      </c>
      <c r="K360" s="19"/>
      <c r="L360" s="19"/>
      <c r="M360" s="19"/>
      <c r="N360" s="22"/>
      <c r="O360" s="19"/>
    </row>
    <row r="361" customFormat="false" ht="15" hidden="false" customHeight="false" outlineLevel="0" collapsed="false">
      <c r="A361" s="19"/>
      <c r="B361" s="19"/>
      <c r="C361" s="20"/>
      <c r="D361" s="19"/>
      <c r="E361" s="19"/>
      <c r="F361" s="19"/>
      <c r="G361" s="19"/>
      <c r="H361" s="21"/>
      <c r="I361" s="21"/>
      <c r="J361" s="17" t="str">
        <f aca="false">IF(OR(C361="",H361=""),"",C361*H361)</f>
        <v/>
      </c>
      <c r="K361" s="19"/>
      <c r="L361" s="19"/>
      <c r="M361" s="19"/>
      <c r="N361" s="22"/>
      <c r="O361" s="19"/>
    </row>
    <row r="362" customFormat="false" ht="15" hidden="false" customHeight="false" outlineLevel="0" collapsed="false">
      <c r="A362" s="19"/>
      <c r="B362" s="19"/>
      <c r="C362" s="20"/>
      <c r="D362" s="19"/>
      <c r="E362" s="19"/>
      <c r="F362" s="19"/>
      <c r="G362" s="19"/>
      <c r="H362" s="21"/>
      <c r="I362" s="21"/>
      <c r="J362" s="17" t="str">
        <f aca="false">IF(OR(C362="",H362=""),"",C362*H362)</f>
        <v/>
      </c>
      <c r="K362" s="19"/>
      <c r="L362" s="19"/>
      <c r="M362" s="19"/>
      <c r="N362" s="22"/>
      <c r="O362" s="19"/>
    </row>
    <row r="363" customFormat="false" ht="15" hidden="false" customHeight="false" outlineLevel="0" collapsed="false">
      <c r="A363" s="19"/>
      <c r="B363" s="19"/>
      <c r="C363" s="20"/>
      <c r="D363" s="19"/>
      <c r="E363" s="19"/>
      <c r="F363" s="19"/>
      <c r="G363" s="19"/>
      <c r="H363" s="21"/>
      <c r="I363" s="21"/>
      <c r="J363" s="17" t="str">
        <f aca="false">IF(OR(C363="",H363=""),"",C363*H363)</f>
        <v/>
      </c>
      <c r="K363" s="19"/>
      <c r="L363" s="19"/>
      <c r="M363" s="19"/>
      <c r="N363" s="22"/>
      <c r="O363" s="19"/>
    </row>
    <row r="364" customFormat="false" ht="15" hidden="false" customHeight="false" outlineLevel="0" collapsed="false">
      <c r="A364" s="19"/>
      <c r="B364" s="19"/>
      <c r="C364" s="20"/>
      <c r="D364" s="19"/>
      <c r="E364" s="19"/>
      <c r="F364" s="19"/>
      <c r="G364" s="19"/>
      <c r="H364" s="21"/>
      <c r="I364" s="21"/>
      <c r="J364" s="17" t="str">
        <f aca="false">IF(OR(C364="",H364=""),"",C364*H364)</f>
        <v/>
      </c>
      <c r="K364" s="19"/>
      <c r="L364" s="19"/>
      <c r="M364" s="19"/>
      <c r="N364" s="22"/>
      <c r="O364" s="19"/>
    </row>
    <row r="365" customFormat="false" ht="15" hidden="false" customHeight="false" outlineLevel="0" collapsed="false">
      <c r="A365" s="19"/>
      <c r="B365" s="19"/>
      <c r="C365" s="20"/>
      <c r="D365" s="19"/>
      <c r="E365" s="19"/>
      <c r="F365" s="19"/>
      <c r="G365" s="19"/>
      <c r="H365" s="21"/>
      <c r="I365" s="21"/>
      <c r="J365" s="17" t="str">
        <f aca="false">IF(OR(C365="",H365=""),"",C365*H365)</f>
        <v/>
      </c>
      <c r="K365" s="19"/>
      <c r="L365" s="19"/>
      <c r="M365" s="19"/>
      <c r="N365" s="22"/>
      <c r="O365" s="19"/>
    </row>
    <row r="366" customFormat="false" ht="15" hidden="false" customHeight="false" outlineLevel="0" collapsed="false">
      <c r="A366" s="19"/>
      <c r="B366" s="19"/>
      <c r="C366" s="20"/>
      <c r="D366" s="19"/>
      <c r="E366" s="19"/>
      <c r="F366" s="19"/>
      <c r="G366" s="19"/>
      <c r="H366" s="21"/>
      <c r="I366" s="21"/>
      <c r="J366" s="17" t="str">
        <f aca="false">IF(OR(C366="",H366=""),"",C366*H366)</f>
        <v/>
      </c>
      <c r="K366" s="19"/>
      <c r="L366" s="19"/>
      <c r="M366" s="19"/>
      <c r="N366" s="22"/>
      <c r="O366" s="19"/>
    </row>
    <row r="367" customFormat="false" ht="15" hidden="false" customHeight="false" outlineLevel="0" collapsed="false">
      <c r="A367" s="19"/>
      <c r="B367" s="19"/>
      <c r="C367" s="20"/>
      <c r="D367" s="19"/>
      <c r="E367" s="19"/>
      <c r="F367" s="19"/>
      <c r="G367" s="19"/>
      <c r="H367" s="21"/>
      <c r="I367" s="21"/>
      <c r="J367" s="17" t="str">
        <f aca="false">IF(OR(C367="",H367=""),"",C367*H367)</f>
        <v/>
      </c>
      <c r="K367" s="19"/>
      <c r="L367" s="19"/>
      <c r="M367" s="19"/>
      <c r="N367" s="22"/>
      <c r="O367" s="19"/>
    </row>
    <row r="368" customFormat="false" ht="15" hidden="false" customHeight="false" outlineLevel="0" collapsed="false">
      <c r="A368" s="19"/>
      <c r="B368" s="19"/>
      <c r="C368" s="20"/>
      <c r="D368" s="19"/>
      <c r="E368" s="19"/>
      <c r="F368" s="19"/>
      <c r="G368" s="19"/>
      <c r="H368" s="21"/>
      <c r="I368" s="21"/>
      <c r="J368" s="17" t="str">
        <f aca="false">IF(OR(C368="",H368=""),"",C368*H368)</f>
        <v/>
      </c>
      <c r="K368" s="19"/>
      <c r="L368" s="19"/>
      <c r="M368" s="19"/>
      <c r="N368" s="22"/>
      <c r="O368" s="19"/>
    </row>
    <row r="369" customFormat="false" ht="15" hidden="false" customHeight="false" outlineLevel="0" collapsed="false">
      <c r="A369" s="19"/>
      <c r="B369" s="19"/>
      <c r="C369" s="20"/>
      <c r="D369" s="19"/>
      <c r="E369" s="19"/>
      <c r="F369" s="19"/>
      <c r="G369" s="19"/>
      <c r="H369" s="21"/>
      <c r="I369" s="21"/>
      <c r="J369" s="17" t="str">
        <f aca="false">IF(OR(C369="",H369=""),"",C369*H369)</f>
        <v/>
      </c>
      <c r="K369" s="19"/>
      <c r="L369" s="19"/>
      <c r="M369" s="19"/>
      <c r="N369" s="22"/>
      <c r="O369" s="19"/>
    </row>
    <row r="370" customFormat="false" ht="15" hidden="false" customHeight="false" outlineLevel="0" collapsed="false">
      <c r="A370" s="19"/>
      <c r="B370" s="19"/>
      <c r="C370" s="20"/>
      <c r="D370" s="19"/>
      <c r="E370" s="19"/>
      <c r="F370" s="19"/>
      <c r="G370" s="19"/>
      <c r="H370" s="21"/>
      <c r="I370" s="21"/>
      <c r="J370" s="17" t="str">
        <f aca="false">IF(OR(C370="",H370=""),"",C370*H370)</f>
        <v/>
      </c>
      <c r="K370" s="19"/>
      <c r="L370" s="19"/>
      <c r="M370" s="19"/>
      <c r="N370" s="22"/>
      <c r="O370" s="19"/>
    </row>
    <row r="371" customFormat="false" ht="15" hidden="false" customHeight="false" outlineLevel="0" collapsed="false">
      <c r="A371" s="19"/>
      <c r="B371" s="19"/>
      <c r="C371" s="20"/>
      <c r="D371" s="19"/>
      <c r="E371" s="19"/>
      <c r="F371" s="19"/>
      <c r="G371" s="19"/>
      <c r="H371" s="21"/>
      <c r="I371" s="21"/>
      <c r="J371" s="17" t="str">
        <f aca="false">IF(OR(C371="",H371=""),"",C371*H371)</f>
        <v/>
      </c>
      <c r="K371" s="19"/>
      <c r="L371" s="19"/>
      <c r="M371" s="19"/>
      <c r="N371" s="22"/>
      <c r="O371" s="19"/>
    </row>
    <row r="372" customFormat="false" ht="15" hidden="false" customHeight="false" outlineLevel="0" collapsed="false">
      <c r="A372" s="19"/>
      <c r="B372" s="19"/>
      <c r="C372" s="20"/>
      <c r="D372" s="19"/>
      <c r="E372" s="19"/>
      <c r="F372" s="19"/>
      <c r="G372" s="19"/>
      <c r="H372" s="21"/>
      <c r="I372" s="21"/>
      <c r="J372" s="17" t="str">
        <f aca="false">IF(OR(C372="",H372=""),"",C372*H372)</f>
        <v/>
      </c>
      <c r="K372" s="19"/>
      <c r="L372" s="19"/>
      <c r="M372" s="19"/>
      <c r="N372" s="22"/>
      <c r="O372" s="19"/>
    </row>
    <row r="373" customFormat="false" ht="15" hidden="false" customHeight="false" outlineLevel="0" collapsed="false">
      <c r="A373" s="19"/>
      <c r="B373" s="19"/>
      <c r="C373" s="20"/>
      <c r="D373" s="19"/>
      <c r="E373" s="19"/>
      <c r="F373" s="19"/>
      <c r="G373" s="19"/>
      <c r="H373" s="21"/>
      <c r="I373" s="21"/>
      <c r="J373" s="17" t="str">
        <f aca="false">IF(OR(C373="",H373=""),"",C373*H373)</f>
        <v/>
      </c>
      <c r="K373" s="19"/>
      <c r="L373" s="19"/>
      <c r="M373" s="19"/>
      <c r="N373" s="22"/>
      <c r="O373" s="19"/>
    </row>
    <row r="374" customFormat="false" ht="15" hidden="false" customHeight="false" outlineLevel="0" collapsed="false">
      <c r="A374" s="19"/>
      <c r="B374" s="19"/>
      <c r="C374" s="20"/>
      <c r="D374" s="19"/>
      <c r="E374" s="19"/>
      <c r="F374" s="19"/>
      <c r="G374" s="19"/>
      <c r="H374" s="21"/>
      <c r="I374" s="21"/>
      <c r="J374" s="17" t="str">
        <f aca="false">IF(OR(C374="",H374=""),"",C374*H374)</f>
        <v/>
      </c>
      <c r="K374" s="19"/>
      <c r="L374" s="19"/>
      <c r="M374" s="19"/>
      <c r="N374" s="22"/>
      <c r="O374" s="19"/>
    </row>
    <row r="375" customFormat="false" ht="15" hidden="false" customHeight="false" outlineLevel="0" collapsed="false">
      <c r="A375" s="19"/>
      <c r="B375" s="19"/>
      <c r="C375" s="20"/>
      <c r="D375" s="19"/>
      <c r="E375" s="19"/>
      <c r="F375" s="19"/>
      <c r="G375" s="19"/>
      <c r="H375" s="21"/>
      <c r="I375" s="21"/>
      <c r="J375" s="17" t="str">
        <f aca="false">IF(OR(C375="",H375=""),"",C375*H375)</f>
        <v/>
      </c>
      <c r="K375" s="19"/>
      <c r="L375" s="19"/>
      <c r="M375" s="19"/>
      <c r="N375" s="22"/>
      <c r="O375" s="19"/>
    </row>
    <row r="376" customFormat="false" ht="15" hidden="false" customHeight="false" outlineLevel="0" collapsed="false">
      <c r="A376" s="19"/>
      <c r="B376" s="19"/>
      <c r="C376" s="20"/>
      <c r="D376" s="19"/>
      <c r="E376" s="19"/>
      <c r="F376" s="19"/>
      <c r="G376" s="19"/>
      <c r="H376" s="21"/>
      <c r="I376" s="21"/>
      <c r="J376" s="17" t="str">
        <f aca="false">IF(OR(C376="",H376=""),"",C376*H376)</f>
        <v/>
      </c>
      <c r="K376" s="19"/>
      <c r="L376" s="19"/>
      <c r="M376" s="19"/>
      <c r="N376" s="22"/>
      <c r="O376" s="19"/>
    </row>
    <row r="377" customFormat="false" ht="15" hidden="false" customHeight="false" outlineLevel="0" collapsed="false">
      <c r="A377" s="19"/>
      <c r="B377" s="19"/>
      <c r="C377" s="20"/>
      <c r="D377" s="19"/>
      <c r="E377" s="19"/>
      <c r="F377" s="19"/>
      <c r="G377" s="19"/>
      <c r="H377" s="21"/>
      <c r="I377" s="21"/>
      <c r="J377" s="17" t="str">
        <f aca="false">IF(OR(C377="",H377=""),"",C377*H377)</f>
        <v/>
      </c>
      <c r="K377" s="19"/>
      <c r="L377" s="19"/>
      <c r="M377" s="19"/>
      <c r="N377" s="22"/>
      <c r="O377" s="19"/>
    </row>
    <row r="378" customFormat="false" ht="15" hidden="false" customHeight="false" outlineLevel="0" collapsed="false">
      <c r="A378" s="19"/>
      <c r="B378" s="19"/>
      <c r="C378" s="20"/>
      <c r="D378" s="19"/>
      <c r="E378" s="19"/>
      <c r="F378" s="19"/>
      <c r="G378" s="19"/>
      <c r="H378" s="21"/>
      <c r="I378" s="21"/>
      <c r="J378" s="17" t="str">
        <f aca="false">IF(OR(C378="",H378=""),"",C378*H378)</f>
        <v/>
      </c>
      <c r="K378" s="19"/>
      <c r="L378" s="19"/>
      <c r="M378" s="19"/>
      <c r="N378" s="22"/>
      <c r="O378" s="19"/>
    </row>
    <row r="379" customFormat="false" ht="15" hidden="false" customHeight="false" outlineLevel="0" collapsed="false">
      <c r="A379" s="19"/>
      <c r="B379" s="19"/>
      <c r="C379" s="20"/>
      <c r="D379" s="19"/>
      <c r="E379" s="19"/>
      <c r="F379" s="19"/>
      <c r="G379" s="19"/>
      <c r="H379" s="21"/>
      <c r="I379" s="21"/>
      <c r="J379" s="17" t="str">
        <f aca="false">IF(OR(C379="",H379=""),"",C379*H379)</f>
        <v/>
      </c>
      <c r="K379" s="19"/>
      <c r="L379" s="19"/>
      <c r="M379" s="19"/>
      <c r="N379" s="22"/>
      <c r="O379" s="19"/>
    </row>
    <row r="380" customFormat="false" ht="15" hidden="false" customHeight="false" outlineLevel="0" collapsed="false">
      <c r="A380" s="19"/>
      <c r="B380" s="19"/>
      <c r="C380" s="20"/>
      <c r="D380" s="19"/>
      <c r="E380" s="19"/>
      <c r="F380" s="19"/>
      <c r="G380" s="19"/>
      <c r="H380" s="21"/>
      <c r="I380" s="21"/>
      <c r="J380" s="17" t="str">
        <f aca="false">IF(OR(C380="",H380=""),"",C380*H380)</f>
        <v/>
      </c>
      <c r="K380" s="19"/>
      <c r="L380" s="19"/>
      <c r="M380" s="19"/>
      <c r="N380" s="22"/>
      <c r="O380" s="19"/>
    </row>
    <row r="381" customFormat="false" ht="15" hidden="false" customHeight="false" outlineLevel="0" collapsed="false">
      <c r="A381" s="19"/>
      <c r="B381" s="19"/>
      <c r="C381" s="20"/>
      <c r="D381" s="19"/>
      <c r="E381" s="19"/>
      <c r="F381" s="19"/>
      <c r="G381" s="19"/>
      <c r="H381" s="21"/>
      <c r="I381" s="21"/>
      <c r="J381" s="17" t="str">
        <f aca="false">IF(OR(C381="",H381=""),"",C381*H381)</f>
        <v/>
      </c>
      <c r="K381" s="19"/>
      <c r="L381" s="19"/>
      <c r="M381" s="19"/>
      <c r="N381" s="22"/>
      <c r="O381" s="19"/>
    </row>
    <row r="382" customFormat="false" ht="15" hidden="false" customHeight="false" outlineLevel="0" collapsed="false">
      <c r="A382" s="19"/>
      <c r="B382" s="19"/>
      <c r="C382" s="20"/>
      <c r="D382" s="19"/>
      <c r="E382" s="19"/>
      <c r="F382" s="19"/>
      <c r="G382" s="19"/>
      <c r="H382" s="21"/>
      <c r="I382" s="21"/>
      <c r="J382" s="17" t="str">
        <f aca="false">IF(OR(C382="",H382=""),"",C382*H382)</f>
        <v/>
      </c>
      <c r="K382" s="19"/>
      <c r="L382" s="19"/>
      <c r="M382" s="19"/>
      <c r="N382" s="22"/>
      <c r="O382" s="19"/>
    </row>
    <row r="383" customFormat="false" ht="15" hidden="false" customHeight="false" outlineLevel="0" collapsed="false">
      <c r="A383" s="19"/>
      <c r="B383" s="19"/>
      <c r="C383" s="20"/>
      <c r="D383" s="19"/>
      <c r="E383" s="19"/>
      <c r="F383" s="19"/>
      <c r="G383" s="19"/>
      <c r="H383" s="21"/>
      <c r="I383" s="21"/>
      <c r="J383" s="17" t="str">
        <f aca="false">IF(OR(C383="",H383=""),"",C383*H383)</f>
        <v/>
      </c>
      <c r="K383" s="19"/>
      <c r="L383" s="19"/>
      <c r="M383" s="19"/>
      <c r="N383" s="22"/>
      <c r="O383" s="19"/>
    </row>
    <row r="384" customFormat="false" ht="15" hidden="false" customHeight="false" outlineLevel="0" collapsed="false">
      <c r="A384" s="19"/>
      <c r="B384" s="19"/>
      <c r="C384" s="20"/>
      <c r="D384" s="19"/>
      <c r="E384" s="19"/>
      <c r="F384" s="19"/>
      <c r="G384" s="19"/>
      <c r="H384" s="21"/>
      <c r="I384" s="21"/>
      <c r="J384" s="17" t="str">
        <f aca="false">IF(OR(C384="",H384=""),"",C384*H384)</f>
        <v/>
      </c>
      <c r="K384" s="19"/>
      <c r="L384" s="19"/>
      <c r="M384" s="19"/>
      <c r="N384" s="22"/>
      <c r="O384" s="19"/>
    </row>
    <row r="385" customFormat="false" ht="15" hidden="false" customHeight="false" outlineLevel="0" collapsed="false">
      <c r="A385" s="19"/>
      <c r="B385" s="19"/>
      <c r="C385" s="20"/>
      <c r="D385" s="19"/>
      <c r="E385" s="19"/>
      <c r="F385" s="19"/>
      <c r="G385" s="19"/>
      <c r="H385" s="21"/>
      <c r="I385" s="21"/>
      <c r="J385" s="17" t="str">
        <f aca="false">IF(OR(C385="",H385=""),"",C385*H385)</f>
        <v/>
      </c>
      <c r="K385" s="19"/>
      <c r="L385" s="19"/>
      <c r="M385" s="19"/>
      <c r="N385" s="22"/>
      <c r="O385" s="19"/>
    </row>
    <row r="386" customFormat="false" ht="15" hidden="false" customHeight="false" outlineLevel="0" collapsed="false">
      <c r="A386" s="19"/>
      <c r="B386" s="19"/>
      <c r="C386" s="20"/>
      <c r="D386" s="19"/>
      <c r="E386" s="19"/>
      <c r="F386" s="19"/>
      <c r="G386" s="19"/>
      <c r="H386" s="21"/>
      <c r="I386" s="21"/>
      <c r="J386" s="17" t="str">
        <f aca="false">IF(OR(C386="",H386=""),"",C386*H386)</f>
        <v/>
      </c>
      <c r="K386" s="19"/>
      <c r="L386" s="19"/>
      <c r="M386" s="19"/>
      <c r="N386" s="22"/>
      <c r="O386" s="19"/>
    </row>
    <row r="387" customFormat="false" ht="15" hidden="false" customHeight="false" outlineLevel="0" collapsed="false">
      <c r="A387" s="19"/>
      <c r="B387" s="19"/>
      <c r="C387" s="20"/>
      <c r="D387" s="19"/>
      <c r="E387" s="19"/>
      <c r="F387" s="19"/>
      <c r="G387" s="19"/>
      <c r="H387" s="21"/>
      <c r="I387" s="21"/>
      <c r="J387" s="17" t="str">
        <f aca="false">IF(OR(C387="",H387=""),"",C387*H387)</f>
        <v/>
      </c>
      <c r="K387" s="19"/>
      <c r="L387" s="19"/>
      <c r="M387" s="19"/>
      <c r="N387" s="22"/>
      <c r="O387" s="19"/>
    </row>
    <row r="388" customFormat="false" ht="15" hidden="false" customHeight="false" outlineLevel="0" collapsed="false">
      <c r="A388" s="19"/>
      <c r="B388" s="19"/>
      <c r="C388" s="20"/>
      <c r="D388" s="19"/>
      <c r="E388" s="19"/>
      <c r="F388" s="19"/>
      <c r="G388" s="19"/>
      <c r="H388" s="21"/>
      <c r="I388" s="21"/>
      <c r="J388" s="17" t="str">
        <f aca="false">IF(OR(C388="",H388=""),"",C388*H388)</f>
        <v/>
      </c>
      <c r="K388" s="19"/>
      <c r="L388" s="19"/>
      <c r="M388" s="19"/>
      <c r="N388" s="22"/>
      <c r="O388" s="19"/>
    </row>
    <row r="389" customFormat="false" ht="15" hidden="false" customHeight="false" outlineLevel="0" collapsed="false">
      <c r="A389" s="19"/>
      <c r="B389" s="19"/>
      <c r="C389" s="20"/>
      <c r="D389" s="19"/>
      <c r="E389" s="19"/>
      <c r="F389" s="19"/>
      <c r="G389" s="19"/>
      <c r="H389" s="21"/>
      <c r="I389" s="21"/>
      <c r="J389" s="17" t="str">
        <f aca="false">IF(OR(C389="",H389=""),"",C389*H389)</f>
        <v/>
      </c>
      <c r="K389" s="19"/>
      <c r="L389" s="19"/>
      <c r="M389" s="19"/>
      <c r="N389" s="22"/>
      <c r="O389" s="19"/>
    </row>
    <row r="390" customFormat="false" ht="15" hidden="false" customHeight="false" outlineLevel="0" collapsed="false">
      <c r="A390" s="19"/>
      <c r="B390" s="19"/>
      <c r="C390" s="20"/>
      <c r="D390" s="19"/>
      <c r="E390" s="19"/>
      <c r="F390" s="19"/>
      <c r="G390" s="19"/>
      <c r="H390" s="21"/>
      <c r="I390" s="21"/>
      <c r="J390" s="17" t="str">
        <f aca="false">IF(OR(C390="",H390=""),"",C390*H390)</f>
        <v/>
      </c>
      <c r="K390" s="19"/>
      <c r="L390" s="19"/>
      <c r="M390" s="19"/>
      <c r="N390" s="22"/>
      <c r="O390" s="19"/>
    </row>
    <row r="391" customFormat="false" ht="15" hidden="false" customHeight="false" outlineLevel="0" collapsed="false">
      <c r="A391" s="19"/>
      <c r="B391" s="19"/>
      <c r="C391" s="20"/>
      <c r="D391" s="19"/>
      <c r="E391" s="19"/>
      <c r="F391" s="19"/>
      <c r="G391" s="19"/>
      <c r="H391" s="21"/>
      <c r="I391" s="21"/>
      <c r="J391" s="17" t="str">
        <f aca="false">IF(OR(C391="",H391=""),"",C391*H391)</f>
        <v/>
      </c>
      <c r="K391" s="19"/>
      <c r="L391" s="19"/>
      <c r="M391" s="19"/>
      <c r="N391" s="22"/>
      <c r="O391" s="19"/>
    </row>
    <row r="392" customFormat="false" ht="15" hidden="false" customHeight="false" outlineLevel="0" collapsed="false">
      <c r="A392" s="19"/>
      <c r="B392" s="19"/>
      <c r="C392" s="20"/>
      <c r="D392" s="19"/>
      <c r="E392" s="19"/>
      <c r="F392" s="19"/>
      <c r="G392" s="19"/>
      <c r="H392" s="21"/>
      <c r="I392" s="21"/>
      <c r="J392" s="17" t="str">
        <f aca="false">IF(OR(C392="",H392=""),"",C392*H392)</f>
        <v/>
      </c>
      <c r="K392" s="19"/>
      <c r="L392" s="19"/>
      <c r="M392" s="19"/>
      <c r="N392" s="22"/>
      <c r="O392" s="19"/>
    </row>
    <row r="393" customFormat="false" ht="15" hidden="false" customHeight="false" outlineLevel="0" collapsed="false">
      <c r="A393" s="19"/>
      <c r="B393" s="19"/>
      <c r="C393" s="20"/>
      <c r="D393" s="19"/>
      <c r="E393" s="19"/>
      <c r="F393" s="19"/>
      <c r="G393" s="19"/>
      <c r="H393" s="21"/>
      <c r="I393" s="21"/>
      <c r="J393" s="17" t="str">
        <f aca="false">IF(OR(C393="",H393=""),"",C393*H393)</f>
        <v/>
      </c>
      <c r="K393" s="19"/>
      <c r="L393" s="19"/>
      <c r="M393" s="19"/>
      <c r="N393" s="22"/>
      <c r="O393" s="19"/>
    </row>
    <row r="394" customFormat="false" ht="15" hidden="false" customHeight="false" outlineLevel="0" collapsed="false">
      <c r="A394" s="19"/>
      <c r="B394" s="19"/>
      <c r="C394" s="20"/>
      <c r="D394" s="19"/>
      <c r="E394" s="19"/>
      <c r="F394" s="19"/>
      <c r="G394" s="19"/>
      <c r="H394" s="21"/>
      <c r="I394" s="21"/>
      <c r="J394" s="17" t="str">
        <f aca="false">IF(OR(C394="",H394=""),"",C394*H394)</f>
        <v/>
      </c>
      <c r="K394" s="19"/>
      <c r="L394" s="19"/>
      <c r="M394" s="19"/>
      <c r="N394" s="22"/>
      <c r="O394" s="19"/>
    </row>
    <row r="395" customFormat="false" ht="15" hidden="false" customHeight="false" outlineLevel="0" collapsed="false">
      <c r="A395" s="19"/>
      <c r="B395" s="19"/>
      <c r="C395" s="20"/>
      <c r="D395" s="19"/>
      <c r="E395" s="19"/>
      <c r="F395" s="19"/>
      <c r="G395" s="19"/>
      <c r="H395" s="21"/>
      <c r="I395" s="21"/>
      <c r="J395" s="17" t="str">
        <f aca="false">IF(OR(C395="",H395=""),"",C395*H395)</f>
        <v/>
      </c>
      <c r="K395" s="19"/>
      <c r="L395" s="19"/>
      <c r="M395" s="19"/>
      <c r="N395" s="22"/>
      <c r="O395" s="19"/>
    </row>
    <row r="396" customFormat="false" ht="15" hidden="false" customHeight="false" outlineLevel="0" collapsed="false">
      <c r="A396" s="19"/>
      <c r="B396" s="19"/>
      <c r="C396" s="20"/>
      <c r="D396" s="19"/>
      <c r="E396" s="19"/>
      <c r="F396" s="19"/>
      <c r="G396" s="19"/>
      <c r="H396" s="21"/>
      <c r="I396" s="21"/>
      <c r="J396" s="17" t="str">
        <f aca="false">IF(OR(C396="",H396=""),"",C396*H396)</f>
        <v/>
      </c>
      <c r="K396" s="19"/>
      <c r="L396" s="19"/>
      <c r="M396" s="19"/>
      <c r="N396" s="22"/>
      <c r="O396" s="19"/>
    </row>
    <row r="397" customFormat="false" ht="15" hidden="false" customHeight="false" outlineLevel="0" collapsed="false">
      <c r="A397" s="19"/>
      <c r="B397" s="19"/>
      <c r="C397" s="20"/>
      <c r="D397" s="19"/>
      <c r="E397" s="19"/>
      <c r="F397" s="19"/>
      <c r="G397" s="19"/>
      <c r="H397" s="21"/>
      <c r="I397" s="21"/>
      <c r="J397" s="17" t="str">
        <f aca="false">IF(OR(C397="",H397=""),"",C397*H397)</f>
        <v/>
      </c>
      <c r="K397" s="19"/>
      <c r="L397" s="19"/>
      <c r="M397" s="19"/>
      <c r="N397" s="22"/>
      <c r="O397" s="19"/>
    </row>
    <row r="398" customFormat="false" ht="15" hidden="false" customHeight="false" outlineLevel="0" collapsed="false">
      <c r="A398" s="19"/>
      <c r="B398" s="19"/>
      <c r="C398" s="20"/>
      <c r="D398" s="19"/>
      <c r="E398" s="19"/>
      <c r="F398" s="19"/>
      <c r="G398" s="19"/>
      <c r="H398" s="21"/>
      <c r="I398" s="21"/>
      <c r="J398" s="17" t="str">
        <f aca="false">IF(OR(C398="",H398=""),"",C398*H398)</f>
        <v/>
      </c>
      <c r="K398" s="19"/>
      <c r="L398" s="19"/>
      <c r="M398" s="19"/>
      <c r="N398" s="22"/>
      <c r="O398" s="19"/>
    </row>
    <row r="399" customFormat="false" ht="15" hidden="false" customHeight="false" outlineLevel="0" collapsed="false">
      <c r="A399" s="19"/>
      <c r="B399" s="19"/>
      <c r="C399" s="20"/>
      <c r="D399" s="19"/>
      <c r="E399" s="19"/>
      <c r="F399" s="19"/>
      <c r="G399" s="19"/>
      <c r="H399" s="21"/>
      <c r="I399" s="21"/>
      <c r="J399" s="17" t="str">
        <f aca="false">IF(OR(C399="",H399=""),"",C399*H399)</f>
        <v/>
      </c>
      <c r="K399" s="19"/>
      <c r="L399" s="19"/>
      <c r="M399" s="19"/>
      <c r="N399" s="22"/>
      <c r="O399" s="19"/>
    </row>
    <row r="400" customFormat="false" ht="15" hidden="false" customHeight="false" outlineLevel="0" collapsed="false">
      <c r="A400" s="19"/>
      <c r="B400" s="19"/>
      <c r="C400" s="20"/>
      <c r="D400" s="19"/>
      <c r="E400" s="19"/>
      <c r="F400" s="19"/>
      <c r="G400" s="19"/>
      <c r="H400" s="21"/>
      <c r="I400" s="21"/>
      <c r="J400" s="17" t="str">
        <f aca="false">IF(OR(C400="",H400=""),"",C400*H400)</f>
        <v/>
      </c>
      <c r="K400" s="19"/>
      <c r="L400" s="19"/>
      <c r="M400" s="19"/>
      <c r="N400" s="22"/>
      <c r="O400" s="19"/>
    </row>
    <row r="401" customFormat="false" ht="15" hidden="false" customHeight="false" outlineLevel="0" collapsed="false">
      <c r="A401" s="19"/>
      <c r="B401" s="19"/>
      <c r="C401" s="20"/>
      <c r="D401" s="19"/>
      <c r="E401" s="19"/>
      <c r="F401" s="19"/>
      <c r="G401" s="19"/>
      <c r="H401" s="21"/>
      <c r="I401" s="21"/>
      <c r="J401" s="17" t="str">
        <f aca="false">IF(OR(C401="",H401=""),"",C401*H401)</f>
        <v/>
      </c>
      <c r="K401" s="19"/>
      <c r="L401" s="19"/>
      <c r="M401" s="19"/>
      <c r="N401" s="22"/>
      <c r="O401" s="19"/>
    </row>
    <row r="402" customFormat="false" ht="15" hidden="false" customHeight="false" outlineLevel="0" collapsed="false">
      <c r="A402" s="19"/>
      <c r="B402" s="19"/>
      <c r="C402" s="20"/>
      <c r="D402" s="19"/>
      <c r="E402" s="19"/>
      <c r="F402" s="19"/>
      <c r="G402" s="19"/>
      <c r="H402" s="21"/>
      <c r="I402" s="21"/>
      <c r="J402" s="17" t="str">
        <f aca="false">IF(OR(C402="",H402=""),"",C402*H402)</f>
        <v/>
      </c>
      <c r="K402" s="19"/>
      <c r="L402" s="19"/>
      <c r="M402" s="19"/>
      <c r="N402" s="22"/>
      <c r="O402" s="19"/>
    </row>
    <row r="403" customFormat="false" ht="15" hidden="false" customHeight="false" outlineLevel="0" collapsed="false">
      <c r="A403" s="19"/>
      <c r="B403" s="19"/>
      <c r="C403" s="20"/>
      <c r="D403" s="19"/>
      <c r="E403" s="19"/>
      <c r="F403" s="19"/>
      <c r="G403" s="19"/>
      <c r="H403" s="21"/>
      <c r="I403" s="21"/>
      <c r="J403" s="17" t="str">
        <f aca="false">IF(OR(C403="",H403=""),"",C403*H403)</f>
        <v/>
      </c>
      <c r="K403" s="19"/>
      <c r="L403" s="19"/>
      <c r="M403" s="19"/>
      <c r="N403" s="22"/>
      <c r="O403" s="19"/>
    </row>
    <row r="404" customFormat="false" ht="15" hidden="false" customHeight="false" outlineLevel="0" collapsed="false">
      <c r="A404" s="19"/>
      <c r="B404" s="19"/>
      <c r="C404" s="20"/>
      <c r="D404" s="19"/>
      <c r="E404" s="19"/>
      <c r="F404" s="19"/>
      <c r="G404" s="19"/>
      <c r="H404" s="21"/>
      <c r="I404" s="21"/>
      <c r="J404" s="17" t="str">
        <f aca="false">IF(OR(C404="",H404=""),"",C404*H404)</f>
        <v/>
      </c>
      <c r="K404" s="19"/>
      <c r="L404" s="19"/>
      <c r="M404" s="19"/>
      <c r="N404" s="22"/>
      <c r="O404" s="19"/>
    </row>
    <row r="405" customFormat="false" ht="15" hidden="false" customHeight="false" outlineLevel="0" collapsed="false">
      <c r="A405" s="19"/>
      <c r="B405" s="19"/>
      <c r="C405" s="20"/>
      <c r="D405" s="19"/>
      <c r="E405" s="19"/>
      <c r="F405" s="19"/>
      <c r="G405" s="19"/>
      <c r="H405" s="21"/>
      <c r="I405" s="21"/>
      <c r="J405" s="17" t="str">
        <f aca="false">IF(OR(C405="",H405=""),"",C405*H405)</f>
        <v/>
      </c>
      <c r="K405" s="19"/>
      <c r="L405" s="19"/>
      <c r="M405" s="19"/>
      <c r="N405" s="22"/>
      <c r="O405" s="19"/>
    </row>
    <row r="406" customFormat="false" ht="15" hidden="false" customHeight="false" outlineLevel="0" collapsed="false">
      <c r="A406" s="19"/>
      <c r="B406" s="19"/>
      <c r="C406" s="20"/>
      <c r="D406" s="19"/>
      <c r="E406" s="19"/>
      <c r="F406" s="19"/>
      <c r="G406" s="19"/>
      <c r="H406" s="21"/>
      <c r="I406" s="21"/>
      <c r="J406" s="17" t="str">
        <f aca="false">IF(OR(C406="",H406=""),"",C406*H406)</f>
        <v/>
      </c>
      <c r="K406" s="19"/>
      <c r="L406" s="19"/>
      <c r="M406" s="19"/>
      <c r="N406" s="22"/>
      <c r="O406" s="19"/>
    </row>
    <row r="407" customFormat="false" ht="15" hidden="false" customHeight="false" outlineLevel="0" collapsed="false">
      <c r="A407" s="19"/>
      <c r="B407" s="19"/>
      <c r="C407" s="20"/>
      <c r="D407" s="19"/>
      <c r="E407" s="19"/>
      <c r="F407" s="19"/>
      <c r="G407" s="19"/>
      <c r="H407" s="21"/>
      <c r="I407" s="21"/>
      <c r="J407" s="17" t="str">
        <f aca="false">IF(OR(C407="",H407=""),"",C407*H407)</f>
        <v/>
      </c>
      <c r="K407" s="19"/>
      <c r="L407" s="19"/>
      <c r="M407" s="19"/>
      <c r="N407" s="22"/>
      <c r="O407" s="19"/>
    </row>
    <row r="408" customFormat="false" ht="15" hidden="false" customHeight="false" outlineLevel="0" collapsed="false">
      <c r="A408" s="19"/>
      <c r="B408" s="19"/>
      <c r="C408" s="20"/>
      <c r="D408" s="19"/>
      <c r="E408" s="19"/>
      <c r="F408" s="19"/>
      <c r="G408" s="19"/>
      <c r="H408" s="21"/>
      <c r="I408" s="21"/>
      <c r="J408" s="17" t="str">
        <f aca="false">IF(OR(C408="",H408=""),"",C408*H408)</f>
        <v/>
      </c>
      <c r="K408" s="19"/>
      <c r="L408" s="19"/>
      <c r="M408" s="19"/>
      <c r="N408" s="22"/>
      <c r="O408" s="19"/>
    </row>
    <row r="409" customFormat="false" ht="15" hidden="false" customHeight="false" outlineLevel="0" collapsed="false">
      <c r="A409" s="19"/>
      <c r="B409" s="19"/>
      <c r="C409" s="20"/>
      <c r="D409" s="19"/>
      <c r="E409" s="19"/>
      <c r="F409" s="19"/>
      <c r="G409" s="19"/>
      <c r="H409" s="21"/>
      <c r="I409" s="21"/>
      <c r="J409" s="17" t="str">
        <f aca="false">IF(OR(C409="",H409=""),"",C409*H409)</f>
        <v/>
      </c>
      <c r="K409" s="19"/>
      <c r="L409" s="19"/>
      <c r="M409" s="19"/>
      <c r="N409" s="22"/>
      <c r="O409" s="19"/>
    </row>
    <row r="410" customFormat="false" ht="15" hidden="false" customHeight="false" outlineLevel="0" collapsed="false">
      <c r="A410" s="19"/>
      <c r="B410" s="19"/>
      <c r="C410" s="20"/>
      <c r="D410" s="19"/>
      <c r="E410" s="19"/>
      <c r="F410" s="19"/>
      <c r="G410" s="19"/>
      <c r="H410" s="21"/>
      <c r="I410" s="21"/>
      <c r="J410" s="17" t="str">
        <f aca="false">IF(OR(C410="",H410=""),"",C410*H410)</f>
        <v/>
      </c>
      <c r="K410" s="19"/>
      <c r="L410" s="19"/>
      <c r="M410" s="19"/>
      <c r="N410" s="22"/>
      <c r="O410" s="19"/>
    </row>
    <row r="411" customFormat="false" ht="15" hidden="false" customHeight="false" outlineLevel="0" collapsed="false">
      <c r="A411" s="19"/>
      <c r="B411" s="19"/>
      <c r="C411" s="20"/>
      <c r="D411" s="19"/>
      <c r="E411" s="19"/>
      <c r="F411" s="19"/>
      <c r="G411" s="19"/>
      <c r="H411" s="21"/>
      <c r="I411" s="21"/>
      <c r="J411" s="17" t="str">
        <f aca="false">IF(OR(C411="",H411=""),"",C411*H411)</f>
        <v/>
      </c>
      <c r="K411" s="19"/>
      <c r="L411" s="19"/>
      <c r="M411" s="19"/>
      <c r="N411" s="22"/>
      <c r="O411" s="19"/>
    </row>
    <row r="412" customFormat="false" ht="15" hidden="false" customHeight="false" outlineLevel="0" collapsed="false">
      <c r="A412" s="19"/>
      <c r="B412" s="19"/>
      <c r="C412" s="20"/>
      <c r="D412" s="19"/>
      <c r="E412" s="19"/>
      <c r="F412" s="19"/>
      <c r="G412" s="19"/>
      <c r="H412" s="21"/>
      <c r="I412" s="21"/>
      <c r="J412" s="17" t="str">
        <f aca="false">IF(OR(C412="",H412=""),"",C412*H412)</f>
        <v/>
      </c>
      <c r="K412" s="19"/>
      <c r="L412" s="19"/>
      <c r="M412" s="19"/>
      <c r="N412" s="22"/>
      <c r="O412" s="19"/>
    </row>
    <row r="413" customFormat="false" ht="15" hidden="false" customHeight="false" outlineLevel="0" collapsed="false">
      <c r="A413" s="19"/>
      <c r="B413" s="19"/>
      <c r="C413" s="20"/>
      <c r="D413" s="19"/>
      <c r="E413" s="19"/>
      <c r="F413" s="19"/>
      <c r="G413" s="19"/>
      <c r="H413" s="21"/>
      <c r="I413" s="21"/>
      <c r="J413" s="17" t="str">
        <f aca="false">IF(OR(C413="",H413=""),"",C413*H413)</f>
        <v/>
      </c>
      <c r="K413" s="19"/>
      <c r="L413" s="19"/>
      <c r="M413" s="19"/>
      <c r="N413" s="22"/>
      <c r="O413" s="19"/>
    </row>
    <row r="414" customFormat="false" ht="15" hidden="false" customHeight="false" outlineLevel="0" collapsed="false">
      <c r="A414" s="19"/>
      <c r="B414" s="19"/>
      <c r="C414" s="20"/>
      <c r="D414" s="19"/>
      <c r="E414" s="19"/>
      <c r="F414" s="19"/>
      <c r="G414" s="19"/>
      <c r="H414" s="21"/>
      <c r="I414" s="21"/>
      <c r="J414" s="17" t="str">
        <f aca="false">IF(OR(C414="",H414=""),"",C414*H414)</f>
        <v/>
      </c>
      <c r="K414" s="19"/>
      <c r="L414" s="19"/>
      <c r="M414" s="19"/>
      <c r="N414" s="22"/>
      <c r="O414" s="19"/>
    </row>
    <row r="415" customFormat="false" ht="15" hidden="false" customHeight="false" outlineLevel="0" collapsed="false">
      <c r="A415" s="19"/>
      <c r="B415" s="19"/>
      <c r="C415" s="20"/>
      <c r="D415" s="19"/>
      <c r="E415" s="19"/>
      <c r="F415" s="19"/>
      <c r="G415" s="19"/>
      <c r="H415" s="21"/>
      <c r="I415" s="21"/>
      <c r="J415" s="17" t="str">
        <f aca="false">IF(OR(C415="",H415=""),"",C415*H415)</f>
        <v/>
      </c>
      <c r="K415" s="19"/>
      <c r="L415" s="19"/>
      <c r="M415" s="19"/>
      <c r="N415" s="22"/>
      <c r="O415" s="19"/>
    </row>
    <row r="416" customFormat="false" ht="15" hidden="false" customHeight="false" outlineLevel="0" collapsed="false">
      <c r="A416" s="19"/>
      <c r="B416" s="19"/>
      <c r="C416" s="20"/>
      <c r="D416" s="19"/>
      <c r="E416" s="19"/>
      <c r="F416" s="19"/>
      <c r="G416" s="19"/>
      <c r="H416" s="21"/>
      <c r="I416" s="21"/>
      <c r="J416" s="17" t="str">
        <f aca="false">IF(OR(C416="",H416=""),"",C416*H416)</f>
        <v/>
      </c>
      <c r="K416" s="19"/>
      <c r="L416" s="19"/>
      <c r="M416" s="19"/>
      <c r="N416" s="22"/>
      <c r="O416" s="19"/>
    </row>
    <row r="417" customFormat="false" ht="15" hidden="false" customHeight="false" outlineLevel="0" collapsed="false">
      <c r="A417" s="19"/>
      <c r="B417" s="19"/>
      <c r="C417" s="20"/>
      <c r="D417" s="19"/>
      <c r="E417" s="19"/>
      <c r="F417" s="19"/>
      <c r="G417" s="19"/>
      <c r="H417" s="21"/>
      <c r="I417" s="21"/>
      <c r="J417" s="17" t="str">
        <f aca="false">IF(OR(C417="",H417=""),"",C417*H417)</f>
        <v/>
      </c>
      <c r="K417" s="19"/>
      <c r="L417" s="19"/>
      <c r="M417" s="19"/>
      <c r="N417" s="22"/>
      <c r="O417" s="19"/>
    </row>
    <row r="418" customFormat="false" ht="15" hidden="false" customHeight="false" outlineLevel="0" collapsed="false">
      <c r="A418" s="19"/>
      <c r="B418" s="19"/>
      <c r="C418" s="20"/>
      <c r="D418" s="19"/>
      <c r="E418" s="19"/>
      <c r="F418" s="19"/>
      <c r="G418" s="19"/>
      <c r="H418" s="21"/>
      <c r="I418" s="21"/>
      <c r="J418" s="17" t="str">
        <f aca="false">IF(OR(C418="",H418=""),"",C418*H418)</f>
        <v/>
      </c>
      <c r="K418" s="19"/>
      <c r="L418" s="19"/>
      <c r="M418" s="19"/>
      <c r="N418" s="22"/>
      <c r="O418" s="19"/>
    </row>
    <row r="419" customFormat="false" ht="15" hidden="false" customHeight="false" outlineLevel="0" collapsed="false">
      <c r="A419" s="19"/>
      <c r="B419" s="19"/>
      <c r="C419" s="20"/>
      <c r="D419" s="19"/>
      <c r="E419" s="19"/>
      <c r="F419" s="19"/>
      <c r="G419" s="19"/>
      <c r="H419" s="21"/>
      <c r="I419" s="21"/>
      <c r="J419" s="17" t="str">
        <f aca="false">IF(OR(C419="",H419=""),"",C419*H419)</f>
        <v/>
      </c>
      <c r="K419" s="19"/>
      <c r="L419" s="19"/>
      <c r="M419" s="19"/>
      <c r="N419" s="22"/>
      <c r="O419" s="19"/>
    </row>
    <row r="420" customFormat="false" ht="15" hidden="false" customHeight="false" outlineLevel="0" collapsed="false">
      <c r="A420" s="19"/>
      <c r="B420" s="19"/>
      <c r="C420" s="20"/>
      <c r="D420" s="19"/>
      <c r="E420" s="19"/>
      <c r="F420" s="19"/>
      <c r="G420" s="19"/>
      <c r="H420" s="21"/>
      <c r="I420" s="21"/>
      <c r="J420" s="17" t="str">
        <f aca="false">IF(OR(C420="",H420=""),"",C420*H420)</f>
        <v/>
      </c>
      <c r="K420" s="19"/>
      <c r="L420" s="19"/>
      <c r="M420" s="19"/>
      <c r="N420" s="22"/>
      <c r="O420" s="19"/>
    </row>
    <row r="421" customFormat="false" ht="15" hidden="false" customHeight="false" outlineLevel="0" collapsed="false">
      <c r="A421" s="19"/>
      <c r="B421" s="19"/>
      <c r="C421" s="20"/>
      <c r="D421" s="19"/>
      <c r="E421" s="19"/>
      <c r="F421" s="19"/>
      <c r="G421" s="19"/>
      <c r="H421" s="21"/>
      <c r="I421" s="21"/>
      <c r="J421" s="17" t="str">
        <f aca="false">IF(OR(C421="",H421=""),"",C421*H421)</f>
        <v/>
      </c>
      <c r="K421" s="19"/>
      <c r="L421" s="19"/>
      <c r="M421" s="19"/>
      <c r="N421" s="22"/>
      <c r="O421" s="19"/>
    </row>
    <row r="422" customFormat="false" ht="15" hidden="false" customHeight="false" outlineLevel="0" collapsed="false">
      <c r="A422" s="19"/>
      <c r="B422" s="19"/>
      <c r="C422" s="20"/>
      <c r="D422" s="19"/>
      <c r="E422" s="19"/>
      <c r="F422" s="19"/>
      <c r="G422" s="19"/>
      <c r="H422" s="21"/>
      <c r="I422" s="21"/>
      <c r="J422" s="17" t="str">
        <f aca="false">IF(OR(C422="",H422=""),"",C422*H422)</f>
        <v/>
      </c>
      <c r="K422" s="19"/>
      <c r="L422" s="19"/>
      <c r="M422" s="19"/>
      <c r="N422" s="22"/>
      <c r="O422" s="19"/>
    </row>
    <row r="423" customFormat="false" ht="15" hidden="false" customHeight="false" outlineLevel="0" collapsed="false">
      <c r="A423" s="19"/>
      <c r="B423" s="19"/>
      <c r="C423" s="20"/>
      <c r="D423" s="19"/>
      <c r="E423" s="19"/>
      <c r="F423" s="19"/>
      <c r="G423" s="19"/>
      <c r="H423" s="21"/>
      <c r="I423" s="21"/>
      <c r="J423" s="17" t="str">
        <f aca="false">IF(OR(C423="",H423=""),"",C423*H423)</f>
        <v/>
      </c>
      <c r="K423" s="19"/>
      <c r="L423" s="19"/>
      <c r="M423" s="19"/>
      <c r="N423" s="22"/>
      <c r="O423" s="19"/>
    </row>
    <row r="424" customFormat="false" ht="15" hidden="false" customHeight="false" outlineLevel="0" collapsed="false">
      <c r="A424" s="19"/>
      <c r="B424" s="19"/>
      <c r="C424" s="20"/>
      <c r="D424" s="19"/>
      <c r="E424" s="19"/>
      <c r="F424" s="19"/>
      <c r="G424" s="19"/>
      <c r="H424" s="21"/>
      <c r="I424" s="21"/>
      <c r="J424" s="17" t="str">
        <f aca="false">IF(OR(C424="",H424=""),"",C424*H424)</f>
        <v/>
      </c>
      <c r="K424" s="19"/>
      <c r="L424" s="19"/>
      <c r="M424" s="19"/>
      <c r="N424" s="22"/>
      <c r="O424" s="19"/>
    </row>
    <row r="425" customFormat="false" ht="15" hidden="false" customHeight="false" outlineLevel="0" collapsed="false">
      <c r="A425" s="19"/>
      <c r="B425" s="19"/>
      <c r="C425" s="20"/>
      <c r="D425" s="19"/>
      <c r="E425" s="19"/>
      <c r="F425" s="19"/>
      <c r="G425" s="19"/>
      <c r="H425" s="21"/>
      <c r="I425" s="21"/>
      <c r="J425" s="17" t="str">
        <f aca="false">IF(OR(C425="",H425=""),"",C425*H425)</f>
        <v/>
      </c>
      <c r="K425" s="19"/>
      <c r="L425" s="19"/>
      <c r="M425" s="19"/>
      <c r="N425" s="22"/>
      <c r="O425" s="19"/>
    </row>
    <row r="426" customFormat="false" ht="15" hidden="false" customHeight="false" outlineLevel="0" collapsed="false">
      <c r="A426" s="19"/>
      <c r="B426" s="19"/>
      <c r="C426" s="20"/>
      <c r="D426" s="19"/>
      <c r="E426" s="19"/>
      <c r="F426" s="19"/>
      <c r="G426" s="19"/>
      <c r="H426" s="21"/>
      <c r="I426" s="21"/>
      <c r="J426" s="17" t="str">
        <f aca="false">IF(OR(C426="",H426=""),"",C426*H426)</f>
        <v/>
      </c>
      <c r="K426" s="19"/>
      <c r="L426" s="19"/>
      <c r="M426" s="19"/>
      <c r="N426" s="22"/>
      <c r="O426" s="19"/>
    </row>
    <row r="427" customFormat="false" ht="15" hidden="false" customHeight="false" outlineLevel="0" collapsed="false">
      <c r="A427" s="19"/>
      <c r="B427" s="19"/>
      <c r="C427" s="20"/>
      <c r="D427" s="19"/>
      <c r="E427" s="19"/>
      <c r="F427" s="19"/>
      <c r="G427" s="19"/>
      <c r="H427" s="21"/>
      <c r="I427" s="21"/>
      <c r="J427" s="17" t="str">
        <f aca="false">IF(OR(C427="",H427=""),"",C427*H427)</f>
        <v/>
      </c>
      <c r="K427" s="19"/>
      <c r="L427" s="19"/>
      <c r="M427" s="19"/>
      <c r="N427" s="22"/>
      <c r="O427" s="19"/>
    </row>
    <row r="428" customFormat="false" ht="15" hidden="false" customHeight="false" outlineLevel="0" collapsed="false">
      <c r="A428" s="19"/>
      <c r="B428" s="19"/>
      <c r="C428" s="20"/>
      <c r="D428" s="19"/>
      <c r="E428" s="19"/>
      <c r="F428" s="19"/>
      <c r="G428" s="19"/>
      <c r="H428" s="21"/>
      <c r="I428" s="21"/>
      <c r="J428" s="17" t="str">
        <f aca="false">IF(OR(C428="",H428=""),"",C428*H428)</f>
        <v/>
      </c>
      <c r="K428" s="19"/>
      <c r="L428" s="19"/>
      <c r="M428" s="19"/>
      <c r="N428" s="22"/>
      <c r="O428" s="19"/>
    </row>
    <row r="429" customFormat="false" ht="15" hidden="false" customHeight="false" outlineLevel="0" collapsed="false">
      <c r="A429" s="19"/>
      <c r="B429" s="19"/>
      <c r="C429" s="20"/>
      <c r="D429" s="19"/>
      <c r="E429" s="19"/>
      <c r="F429" s="19"/>
      <c r="G429" s="19"/>
      <c r="H429" s="21"/>
      <c r="I429" s="21"/>
      <c r="J429" s="17" t="str">
        <f aca="false">IF(OR(C429="",H429=""),"",C429*H429)</f>
        <v/>
      </c>
      <c r="K429" s="19"/>
      <c r="L429" s="19"/>
      <c r="M429" s="19"/>
      <c r="N429" s="22"/>
      <c r="O429" s="19"/>
    </row>
    <row r="430" customFormat="false" ht="15" hidden="false" customHeight="false" outlineLevel="0" collapsed="false">
      <c r="A430" s="19"/>
      <c r="B430" s="19"/>
      <c r="C430" s="20"/>
      <c r="D430" s="19"/>
      <c r="E430" s="19"/>
      <c r="F430" s="19"/>
      <c r="G430" s="19"/>
      <c r="H430" s="21"/>
      <c r="I430" s="21"/>
      <c r="J430" s="17" t="str">
        <f aca="false">IF(OR(C430="",H430=""),"",C430*H430)</f>
        <v/>
      </c>
      <c r="K430" s="19"/>
      <c r="L430" s="19"/>
      <c r="M430" s="19"/>
      <c r="N430" s="22"/>
      <c r="O430" s="19"/>
    </row>
    <row r="431" customFormat="false" ht="15" hidden="false" customHeight="false" outlineLevel="0" collapsed="false">
      <c r="A431" s="19"/>
      <c r="B431" s="19"/>
      <c r="C431" s="20"/>
      <c r="D431" s="19"/>
      <c r="E431" s="19"/>
      <c r="F431" s="19"/>
      <c r="G431" s="19"/>
      <c r="H431" s="21"/>
      <c r="I431" s="21"/>
      <c r="J431" s="17" t="str">
        <f aca="false">IF(OR(C431="",H431=""),"",C431*H431)</f>
        <v/>
      </c>
      <c r="K431" s="19"/>
      <c r="L431" s="19"/>
      <c r="M431" s="19"/>
      <c r="N431" s="22"/>
      <c r="O431" s="19"/>
    </row>
    <row r="432" customFormat="false" ht="15" hidden="false" customHeight="false" outlineLevel="0" collapsed="false">
      <c r="A432" s="19"/>
      <c r="B432" s="19"/>
      <c r="C432" s="20"/>
      <c r="D432" s="19"/>
      <c r="E432" s="19"/>
      <c r="F432" s="19"/>
      <c r="G432" s="19"/>
      <c r="H432" s="21"/>
      <c r="I432" s="21"/>
      <c r="J432" s="17" t="str">
        <f aca="false">IF(OR(C432="",H432=""),"",C432*H432)</f>
        <v/>
      </c>
      <c r="K432" s="19"/>
      <c r="L432" s="19"/>
      <c r="M432" s="19"/>
      <c r="N432" s="22"/>
      <c r="O432" s="19"/>
    </row>
    <row r="433" customFormat="false" ht="15" hidden="false" customHeight="false" outlineLevel="0" collapsed="false">
      <c r="A433" s="19"/>
      <c r="B433" s="19"/>
      <c r="C433" s="20"/>
      <c r="D433" s="19"/>
      <c r="E433" s="19"/>
      <c r="F433" s="19"/>
      <c r="G433" s="19"/>
      <c r="H433" s="21"/>
      <c r="I433" s="21"/>
      <c r="J433" s="17" t="str">
        <f aca="false">IF(OR(C433="",H433=""),"",C433*H433)</f>
        <v/>
      </c>
      <c r="K433" s="19"/>
      <c r="L433" s="19"/>
      <c r="M433" s="19"/>
      <c r="N433" s="22"/>
      <c r="O433" s="19"/>
    </row>
    <row r="434" customFormat="false" ht="15" hidden="false" customHeight="false" outlineLevel="0" collapsed="false">
      <c r="A434" s="19"/>
      <c r="B434" s="19"/>
      <c r="C434" s="20"/>
      <c r="D434" s="19"/>
      <c r="E434" s="19"/>
      <c r="F434" s="19"/>
      <c r="G434" s="19"/>
      <c r="H434" s="21"/>
      <c r="I434" s="21"/>
      <c r="J434" s="17" t="str">
        <f aca="false">IF(OR(C434="",H434=""),"",C434*H434)</f>
        <v/>
      </c>
      <c r="K434" s="19"/>
      <c r="L434" s="19"/>
      <c r="M434" s="19"/>
      <c r="N434" s="22"/>
      <c r="O434" s="19"/>
    </row>
    <row r="435" customFormat="false" ht="15" hidden="false" customHeight="false" outlineLevel="0" collapsed="false">
      <c r="A435" s="19"/>
      <c r="B435" s="19"/>
      <c r="C435" s="20"/>
      <c r="D435" s="19"/>
      <c r="E435" s="19"/>
      <c r="F435" s="19"/>
      <c r="G435" s="19"/>
      <c r="H435" s="21"/>
      <c r="I435" s="21"/>
      <c r="J435" s="17" t="str">
        <f aca="false">IF(OR(C435="",H435=""),"",C435*H435)</f>
        <v/>
      </c>
      <c r="K435" s="19"/>
      <c r="L435" s="19"/>
      <c r="M435" s="19"/>
      <c r="N435" s="22"/>
      <c r="O435" s="19"/>
    </row>
    <row r="436" customFormat="false" ht="15" hidden="false" customHeight="false" outlineLevel="0" collapsed="false">
      <c r="A436" s="19"/>
      <c r="B436" s="19"/>
      <c r="C436" s="20"/>
      <c r="D436" s="19"/>
      <c r="E436" s="19"/>
      <c r="F436" s="19"/>
      <c r="G436" s="19"/>
      <c r="H436" s="21"/>
      <c r="I436" s="21"/>
      <c r="J436" s="17" t="str">
        <f aca="false">IF(OR(C436="",H436=""),"",C436*H436)</f>
        <v/>
      </c>
      <c r="K436" s="19"/>
      <c r="L436" s="19"/>
      <c r="M436" s="19"/>
      <c r="N436" s="22"/>
      <c r="O436" s="19"/>
    </row>
    <row r="437" customFormat="false" ht="15" hidden="false" customHeight="false" outlineLevel="0" collapsed="false">
      <c r="A437" s="19"/>
      <c r="B437" s="19"/>
      <c r="C437" s="20"/>
      <c r="D437" s="19"/>
      <c r="E437" s="19"/>
      <c r="F437" s="19"/>
      <c r="G437" s="19"/>
      <c r="H437" s="21"/>
      <c r="I437" s="21"/>
      <c r="J437" s="17" t="str">
        <f aca="false">IF(OR(C437="",H437=""),"",C437*H437)</f>
        <v/>
      </c>
      <c r="K437" s="19"/>
      <c r="L437" s="19"/>
      <c r="M437" s="19"/>
      <c r="N437" s="22"/>
      <c r="O437" s="19"/>
    </row>
    <row r="438" customFormat="false" ht="15" hidden="false" customHeight="false" outlineLevel="0" collapsed="false">
      <c r="A438" s="19"/>
      <c r="B438" s="19"/>
      <c r="C438" s="20"/>
      <c r="D438" s="19"/>
      <c r="E438" s="19"/>
      <c r="F438" s="19"/>
      <c r="G438" s="19"/>
      <c r="H438" s="21"/>
      <c r="I438" s="21"/>
      <c r="J438" s="17" t="str">
        <f aca="false">IF(OR(C438="",H438=""),"",C438*H438)</f>
        <v/>
      </c>
      <c r="K438" s="19"/>
      <c r="L438" s="19"/>
      <c r="M438" s="19"/>
      <c r="N438" s="22"/>
      <c r="O438" s="19"/>
    </row>
    <row r="439" customFormat="false" ht="15" hidden="false" customHeight="false" outlineLevel="0" collapsed="false">
      <c r="A439" s="19"/>
      <c r="B439" s="19"/>
      <c r="C439" s="20"/>
      <c r="D439" s="19"/>
      <c r="E439" s="19"/>
      <c r="F439" s="19"/>
      <c r="G439" s="19"/>
      <c r="H439" s="21"/>
      <c r="I439" s="21"/>
      <c r="J439" s="17" t="str">
        <f aca="false">IF(OR(C439="",H439=""),"",C439*H439)</f>
        <v/>
      </c>
      <c r="K439" s="19"/>
      <c r="L439" s="19"/>
      <c r="M439" s="19"/>
      <c r="N439" s="22"/>
      <c r="O439" s="19"/>
    </row>
    <row r="440" customFormat="false" ht="15" hidden="false" customHeight="false" outlineLevel="0" collapsed="false">
      <c r="A440" s="19"/>
      <c r="B440" s="19"/>
      <c r="C440" s="20"/>
      <c r="D440" s="19"/>
      <c r="E440" s="19"/>
      <c r="F440" s="19"/>
      <c r="G440" s="19"/>
      <c r="H440" s="21"/>
      <c r="I440" s="21"/>
      <c r="J440" s="17" t="str">
        <f aca="false">IF(OR(C440="",H440=""),"",C440*H440)</f>
        <v/>
      </c>
      <c r="K440" s="19"/>
      <c r="L440" s="19"/>
      <c r="M440" s="19"/>
      <c r="N440" s="22"/>
      <c r="O440" s="19"/>
    </row>
    <row r="441" customFormat="false" ht="15" hidden="false" customHeight="false" outlineLevel="0" collapsed="false">
      <c r="A441" s="19"/>
      <c r="B441" s="19"/>
      <c r="C441" s="20"/>
      <c r="D441" s="19"/>
      <c r="E441" s="19"/>
      <c r="F441" s="19"/>
      <c r="G441" s="19"/>
      <c r="H441" s="21"/>
      <c r="I441" s="21"/>
      <c r="J441" s="17" t="str">
        <f aca="false">IF(OR(C441="",H441=""),"",C441*H441)</f>
        <v/>
      </c>
      <c r="K441" s="19"/>
      <c r="L441" s="19"/>
      <c r="M441" s="19"/>
      <c r="N441" s="22"/>
      <c r="O441" s="19"/>
    </row>
    <row r="442" customFormat="false" ht="15" hidden="false" customHeight="false" outlineLevel="0" collapsed="false">
      <c r="A442" s="19"/>
      <c r="B442" s="19"/>
      <c r="C442" s="20"/>
      <c r="D442" s="19"/>
      <c r="E442" s="19"/>
      <c r="F442" s="19"/>
      <c r="G442" s="19"/>
      <c r="H442" s="21"/>
      <c r="I442" s="21"/>
      <c r="J442" s="17" t="str">
        <f aca="false">IF(OR(C442="",H442=""),"",C442*H442)</f>
        <v/>
      </c>
      <c r="K442" s="19"/>
      <c r="L442" s="19"/>
      <c r="M442" s="19"/>
      <c r="N442" s="22"/>
      <c r="O442" s="19"/>
    </row>
    <row r="443" customFormat="false" ht="15" hidden="false" customHeight="false" outlineLevel="0" collapsed="false">
      <c r="A443" s="19"/>
      <c r="B443" s="19"/>
      <c r="C443" s="20"/>
      <c r="D443" s="19"/>
      <c r="E443" s="19"/>
      <c r="F443" s="19"/>
      <c r="G443" s="19"/>
      <c r="H443" s="21"/>
      <c r="I443" s="21"/>
      <c r="J443" s="17" t="str">
        <f aca="false">IF(OR(C443="",H443=""),"",C443*H443)</f>
        <v/>
      </c>
      <c r="K443" s="19"/>
      <c r="L443" s="19"/>
      <c r="M443" s="19"/>
      <c r="N443" s="22"/>
      <c r="O443" s="19"/>
    </row>
    <row r="444" customFormat="false" ht="15" hidden="false" customHeight="false" outlineLevel="0" collapsed="false">
      <c r="A444" s="19"/>
      <c r="B444" s="19"/>
      <c r="C444" s="20"/>
      <c r="D444" s="19"/>
      <c r="E444" s="19"/>
      <c r="F444" s="19"/>
      <c r="G444" s="19"/>
      <c r="H444" s="21"/>
      <c r="I444" s="21"/>
      <c r="J444" s="17" t="str">
        <f aca="false">IF(OR(C444="",H444=""),"",C444*H444)</f>
        <v/>
      </c>
      <c r="K444" s="19"/>
      <c r="L444" s="19"/>
      <c r="M444" s="19"/>
      <c r="N444" s="22"/>
      <c r="O444" s="19"/>
    </row>
    <row r="445" customFormat="false" ht="15" hidden="false" customHeight="false" outlineLevel="0" collapsed="false">
      <c r="A445" s="19"/>
      <c r="B445" s="19"/>
      <c r="C445" s="20"/>
      <c r="D445" s="19"/>
      <c r="E445" s="19"/>
      <c r="F445" s="19"/>
      <c r="G445" s="19"/>
      <c r="H445" s="21"/>
      <c r="I445" s="21"/>
      <c r="J445" s="17" t="str">
        <f aca="false">IF(OR(C445="",H445=""),"",C445*H445)</f>
        <v/>
      </c>
      <c r="K445" s="19"/>
      <c r="L445" s="19"/>
      <c r="M445" s="19"/>
      <c r="N445" s="22"/>
      <c r="O445" s="19"/>
    </row>
    <row r="446" customFormat="false" ht="15" hidden="false" customHeight="false" outlineLevel="0" collapsed="false">
      <c r="A446" s="19"/>
      <c r="B446" s="19"/>
      <c r="C446" s="20"/>
      <c r="D446" s="19"/>
      <c r="E446" s="19"/>
      <c r="F446" s="19"/>
      <c r="G446" s="19"/>
      <c r="H446" s="21"/>
      <c r="I446" s="21"/>
      <c r="J446" s="17" t="str">
        <f aca="false">IF(OR(C446="",H446=""),"",C446*H446)</f>
        <v/>
      </c>
      <c r="K446" s="19"/>
      <c r="L446" s="19"/>
      <c r="M446" s="19"/>
      <c r="N446" s="22"/>
      <c r="O446" s="19"/>
    </row>
    <row r="447" customFormat="false" ht="15" hidden="false" customHeight="false" outlineLevel="0" collapsed="false">
      <c r="A447" s="19"/>
      <c r="B447" s="19"/>
      <c r="C447" s="20"/>
      <c r="D447" s="19"/>
      <c r="E447" s="19"/>
      <c r="F447" s="19"/>
      <c r="G447" s="19"/>
      <c r="H447" s="21"/>
      <c r="I447" s="21"/>
      <c r="J447" s="17" t="str">
        <f aca="false">IF(OR(C447="",H447=""),"",C447*H447)</f>
        <v/>
      </c>
      <c r="K447" s="19"/>
      <c r="L447" s="19"/>
      <c r="M447" s="19"/>
      <c r="N447" s="22"/>
      <c r="O447" s="19"/>
    </row>
    <row r="448" customFormat="false" ht="15" hidden="false" customHeight="false" outlineLevel="0" collapsed="false">
      <c r="A448" s="19"/>
      <c r="B448" s="19"/>
      <c r="C448" s="20"/>
      <c r="D448" s="19"/>
      <c r="E448" s="19"/>
      <c r="F448" s="19"/>
      <c r="G448" s="19"/>
      <c r="H448" s="21"/>
      <c r="I448" s="21"/>
      <c r="J448" s="17" t="str">
        <f aca="false">IF(OR(C448="",H448=""),"",C448*H448)</f>
        <v/>
      </c>
      <c r="K448" s="19"/>
      <c r="L448" s="19"/>
      <c r="M448" s="19"/>
      <c r="N448" s="22"/>
      <c r="O448" s="19"/>
    </row>
    <row r="449" customFormat="false" ht="15" hidden="false" customHeight="false" outlineLevel="0" collapsed="false">
      <c r="A449" s="19"/>
      <c r="B449" s="19"/>
      <c r="C449" s="20"/>
      <c r="D449" s="19"/>
      <c r="E449" s="19"/>
      <c r="F449" s="19"/>
      <c r="G449" s="19"/>
      <c r="H449" s="21"/>
      <c r="I449" s="21"/>
      <c r="J449" s="17" t="str">
        <f aca="false">IF(OR(C449="",H449=""),"",C449*H449)</f>
        <v/>
      </c>
      <c r="K449" s="19"/>
      <c r="L449" s="19"/>
      <c r="M449" s="19"/>
      <c r="N449" s="22"/>
      <c r="O449" s="19"/>
    </row>
    <row r="450" customFormat="false" ht="15" hidden="false" customHeight="false" outlineLevel="0" collapsed="false">
      <c r="A450" s="19"/>
      <c r="B450" s="19"/>
      <c r="C450" s="20"/>
      <c r="D450" s="19"/>
      <c r="E450" s="19"/>
      <c r="F450" s="19"/>
      <c r="G450" s="19"/>
      <c r="H450" s="21"/>
      <c r="I450" s="21"/>
      <c r="J450" s="17" t="str">
        <f aca="false">IF(OR(C450="",H450=""),"",C450*H450)</f>
        <v/>
      </c>
      <c r="K450" s="19"/>
      <c r="L450" s="19"/>
      <c r="M450" s="19"/>
      <c r="N450" s="22"/>
      <c r="O450" s="19"/>
    </row>
    <row r="451" customFormat="false" ht="15" hidden="false" customHeight="false" outlineLevel="0" collapsed="false">
      <c r="A451" s="19"/>
      <c r="B451" s="19"/>
      <c r="C451" s="20"/>
      <c r="D451" s="19"/>
      <c r="E451" s="19"/>
      <c r="F451" s="19"/>
      <c r="G451" s="19"/>
      <c r="H451" s="21"/>
      <c r="I451" s="21"/>
      <c r="J451" s="17" t="str">
        <f aca="false">IF(OR(C451="",H451=""),"",C451*H451)</f>
        <v/>
      </c>
      <c r="K451" s="19"/>
      <c r="L451" s="19"/>
      <c r="M451" s="19"/>
      <c r="N451" s="22"/>
      <c r="O451" s="19"/>
    </row>
    <row r="452" customFormat="false" ht="15" hidden="false" customHeight="false" outlineLevel="0" collapsed="false">
      <c r="A452" s="19"/>
      <c r="B452" s="19"/>
      <c r="C452" s="20"/>
      <c r="D452" s="19"/>
      <c r="E452" s="19"/>
      <c r="F452" s="19"/>
      <c r="G452" s="19"/>
      <c r="H452" s="21"/>
      <c r="I452" s="21"/>
      <c r="J452" s="17" t="str">
        <f aca="false">IF(OR(C452="",H452=""),"",C452*H452)</f>
        <v/>
      </c>
      <c r="K452" s="19"/>
      <c r="L452" s="19"/>
      <c r="M452" s="19"/>
      <c r="N452" s="22"/>
      <c r="O452" s="19"/>
    </row>
    <row r="453" customFormat="false" ht="15" hidden="false" customHeight="false" outlineLevel="0" collapsed="false">
      <c r="A453" s="19"/>
      <c r="B453" s="19"/>
      <c r="C453" s="20"/>
      <c r="D453" s="19"/>
      <c r="E453" s="19"/>
      <c r="F453" s="19"/>
      <c r="G453" s="19"/>
      <c r="H453" s="21"/>
      <c r="I453" s="21"/>
      <c r="J453" s="17" t="str">
        <f aca="false">IF(OR(C453="",H453=""),"",C453*H453)</f>
        <v/>
      </c>
      <c r="K453" s="19"/>
      <c r="L453" s="19"/>
      <c r="M453" s="19"/>
      <c r="N453" s="22"/>
      <c r="O453" s="19"/>
    </row>
    <row r="454" customFormat="false" ht="15" hidden="false" customHeight="false" outlineLevel="0" collapsed="false">
      <c r="A454" s="19"/>
      <c r="B454" s="19"/>
      <c r="C454" s="20"/>
      <c r="D454" s="19"/>
      <c r="E454" s="19"/>
      <c r="F454" s="19"/>
      <c r="G454" s="19"/>
      <c r="H454" s="21"/>
      <c r="I454" s="21"/>
      <c r="J454" s="17" t="str">
        <f aca="false">IF(OR(C454="",H454=""),"",C454*H454)</f>
        <v/>
      </c>
      <c r="K454" s="19"/>
      <c r="L454" s="19"/>
      <c r="M454" s="19"/>
      <c r="N454" s="22"/>
      <c r="O454" s="19"/>
    </row>
    <row r="455" customFormat="false" ht="15" hidden="false" customHeight="false" outlineLevel="0" collapsed="false">
      <c r="A455" s="19"/>
      <c r="B455" s="19"/>
      <c r="C455" s="20"/>
      <c r="D455" s="19"/>
      <c r="E455" s="19"/>
      <c r="F455" s="19"/>
      <c r="G455" s="19"/>
      <c r="H455" s="21"/>
      <c r="I455" s="21"/>
      <c r="J455" s="17" t="str">
        <f aca="false">IF(OR(C455="",H455=""),"",C455*H455)</f>
        <v/>
      </c>
      <c r="K455" s="19"/>
      <c r="L455" s="19"/>
      <c r="M455" s="19"/>
      <c r="N455" s="22"/>
      <c r="O455" s="19"/>
    </row>
    <row r="456" customFormat="false" ht="15" hidden="false" customHeight="false" outlineLevel="0" collapsed="false">
      <c r="A456" s="19"/>
      <c r="B456" s="19"/>
      <c r="C456" s="20"/>
      <c r="D456" s="19"/>
      <c r="E456" s="19"/>
      <c r="F456" s="19"/>
      <c r="G456" s="19"/>
      <c r="H456" s="21"/>
      <c r="I456" s="21"/>
      <c r="J456" s="17" t="str">
        <f aca="false">IF(OR(C456="",H456=""),"",C456*H456)</f>
        <v/>
      </c>
      <c r="K456" s="19"/>
      <c r="L456" s="19"/>
      <c r="M456" s="19"/>
      <c r="N456" s="22"/>
      <c r="O456" s="19"/>
    </row>
    <row r="457" customFormat="false" ht="15" hidden="false" customHeight="false" outlineLevel="0" collapsed="false">
      <c r="A457" s="19"/>
      <c r="B457" s="19"/>
      <c r="C457" s="20"/>
      <c r="D457" s="19"/>
      <c r="E457" s="19"/>
      <c r="F457" s="19"/>
      <c r="G457" s="19"/>
      <c r="H457" s="21"/>
      <c r="I457" s="21"/>
      <c r="J457" s="17" t="str">
        <f aca="false">IF(OR(C457="",H457=""),"",C457*H457)</f>
        <v/>
      </c>
      <c r="K457" s="19"/>
      <c r="L457" s="19"/>
      <c r="M457" s="19"/>
      <c r="N457" s="22"/>
      <c r="O457" s="19"/>
    </row>
    <row r="458" customFormat="false" ht="15" hidden="false" customHeight="false" outlineLevel="0" collapsed="false">
      <c r="A458" s="19"/>
      <c r="B458" s="19"/>
      <c r="C458" s="20"/>
      <c r="D458" s="19"/>
      <c r="E458" s="19"/>
      <c r="F458" s="19"/>
      <c r="G458" s="19"/>
      <c r="H458" s="21"/>
      <c r="I458" s="21"/>
      <c r="J458" s="17" t="str">
        <f aca="false">IF(OR(C458="",H458=""),"",C458*H458)</f>
        <v/>
      </c>
      <c r="K458" s="19"/>
      <c r="L458" s="19"/>
      <c r="M458" s="19"/>
      <c r="N458" s="22"/>
      <c r="O458" s="19"/>
    </row>
    <row r="459" customFormat="false" ht="15" hidden="false" customHeight="false" outlineLevel="0" collapsed="false">
      <c r="A459" s="19"/>
      <c r="B459" s="19"/>
      <c r="C459" s="20"/>
      <c r="D459" s="19"/>
      <c r="E459" s="19"/>
      <c r="F459" s="19"/>
      <c r="G459" s="19"/>
      <c r="H459" s="21"/>
      <c r="I459" s="21"/>
      <c r="J459" s="17" t="str">
        <f aca="false">IF(OR(C459="",H459=""),"",C459*H459)</f>
        <v/>
      </c>
      <c r="K459" s="19"/>
      <c r="L459" s="19"/>
      <c r="M459" s="19"/>
      <c r="N459" s="22"/>
      <c r="O459" s="19"/>
    </row>
    <row r="460" customFormat="false" ht="15" hidden="false" customHeight="false" outlineLevel="0" collapsed="false">
      <c r="A460" s="19"/>
      <c r="B460" s="19"/>
      <c r="C460" s="20"/>
      <c r="D460" s="19"/>
      <c r="E460" s="19"/>
      <c r="F460" s="19"/>
      <c r="G460" s="19"/>
      <c r="H460" s="21"/>
      <c r="I460" s="21"/>
      <c r="J460" s="17" t="str">
        <f aca="false">IF(OR(C460="",H460=""),"",C460*H460)</f>
        <v/>
      </c>
      <c r="K460" s="19"/>
      <c r="L460" s="19"/>
      <c r="M460" s="19"/>
      <c r="N460" s="22"/>
      <c r="O460" s="19"/>
    </row>
    <row r="461" customFormat="false" ht="15" hidden="false" customHeight="false" outlineLevel="0" collapsed="false">
      <c r="A461" s="19"/>
      <c r="B461" s="19"/>
      <c r="C461" s="20"/>
      <c r="D461" s="19"/>
      <c r="E461" s="19"/>
      <c r="F461" s="19"/>
      <c r="G461" s="19"/>
      <c r="H461" s="21"/>
      <c r="I461" s="21"/>
      <c r="J461" s="17" t="str">
        <f aca="false">IF(OR(C461="",H461=""),"",C461*H461)</f>
        <v/>
      </c>
      <c r="K461" s="19"/>
      <c r="L461" s="19"/>
      <c r="M461" s="19"/>
      <c r="N461" s="22"/>
      <c r="O461" s="19"/>
    </row>
    <row r="462" customFormat="false" ht="15" hidden="false" customHeight="false" outlineLevel="0" collapsed="false">
      <c r="A462" s="19"/>
      <c r="B462" s="19"/>
      <c r="C462" s="20"/>
      <c r="D462" s="19"/>
      <c r="E462" s="19"/>
      <c r="F462" s="19"/>
      <c r="G462" s="19"/>
      <c r="H462" s="21"/>
      <c r="I462" s="21"/>
      <c r="J462" s="17" t="str">
        <f aca="false">IF(OR(C462="",H462=""),"",C462*H462)</f>
        <v/>
      </c>
      <c r="K462" s="19"/>
      <c r="L462" s="19"/>
      <c r="M462" s="19"/>
      <c r="N462" s="22"/>
      <c r="O462" s="19"/>
    </row>
    <row r="463" customFormat="false" ht="15" hidden="false" customHeight="false" outlineLevel="0" collapsed="false">
      <c r="A463" s="19"/>
      <c r="B463" s="19"/>
      <c r="C463" s="20"/>
      <c r="D463" s="19"/>
      <c r="E463" s="19"/>
      <c r="F463" s="19"/>
      <c r="G463" s="19"/>
      <c r="H463" s="21"/>
      <c r="I463" s="21"/>
      <c r="J463" s="17" t="str">
        <f aca="false">IF(OR(C463="",H463=""),"",C463*H463)</f>
        <v/>
      </c>
      <c r="K463" s="19"/>
      <c r="L463" s="19"/>
      <c r="M463" s="19"/>
      <c r="N463" s="22"/>
      <c r="O463" s="19"/>
    </row>
    <row r="464" customFormat="false" ht="15" hidden="false" customHeight="false" outlineLevel="0" collapsed="false">
      <c r="A464" s="19"/>
      <c r="B464" s="19"/>
      <c r="C464" s="20"/>
      <c r="D464" s="19"/>
      <c r="E464" s="19"/>
      <c r="F464" s="19"/>
      <c r="G464" s="19"/>
      <c r="H464" s="21"/>
      <c r="I464" s="21"/>
      <c r="J464" s="17" t="str">
        <f aca="false">IF(OR(C464="",H464=""),"",C464*H464)</f>
        <v/>
      </c>
      <c r="K464" s="19"/>
      <c r="L464" s="19"/>
      <c r="M464" s="19"/>
      <c r="N464" s="22"/>
      <c r="O464" s="19"/>
    </row>
    <row r="465" customFormat="false" ht="15" hidden="false" customHeight="false" outlineLevel="0" collapsed="false">
      <c r="A465" s="19"/>
      <c r="B465" s="19"/>
      <c r="C465" s="20"/>
      <c r="D465" s="19"/>
      <c r="E465" s="19"/>
      <c r="F465" s="19"/>
      <c r="G465" s="19"/>
      <c r="H465" s="21"/>
      <c r="I465" s="21"/>
      <c r="J465" s="17" t="str">
        <f aca="false">IF(OR(C465="",H465=""),"",C465*H465)</f>
        <v/>
      </c>
      <c r="K465" s="19"/>
      <c r="L465" s="19"/>
      <c r="M465" s="19"/>
      <c r="N465" s="22"/>
      <c r="O465" s="19"/>
    </row>
    <row r="466" customFormat="false" ht="15" hidden="false" customHeight="false" outlineLevel="0" collapsed="false">
      <c r="A466" s="19"/>
      <c r="B466" s="19"/>
      <c r="C466" s="20"/>
      <c r="D466" s="19"/>
      <c r="E466" s="19"/>
      <c r="F466" s="19"/>
      <c r="G466" s="19"/>
      <c r="H466" s="21"/>
      <c r="I466" s="21"/>
      <c r="J466" s="17" t="str">
        <f aca="false">IF(OR(C466="",H466=""),"",C466*H466)</f>
        <v/>
      </c>
      <c r="K466" s="19"/>
      <c r="L466" s="19"/>
      <c r="M466" s="19"/>
      <c r="N466" s="22"/>
      <c r="O466" s="19"/>
    </row>
    <row r="467" customFormat="false" ht="15" hidden="false" customHeight="false" outlineLevel="0" collapsed="false">
      <c r="A467" s="19"/>
      <c r="B467" s="19"/>
      <c r="C467" s="20"/>
      <c r="D467" s="19"/>
      <c r="E467" s="19"/>
      <c r="F467" s="19"/>
      <c r="G467" s="19"/>
      <c r="H467" s="21"/>
      <c r="I467" s="21"/>
      <c r="J467" s="17" t="str">
        <f aca="false">IF(OR(C467="",H467=""),"",C467*H467)</f>
        <v/>
      </c>
      <c r="K467" s="19"/>
      <c r="L467" s="19"/>
      <c r="M467" s="19"/>
      <c r="N467" s="22"/>
      <c r="O467" s="19"/>
    </row>
    <row r="468" customFormat="false" ht="15" hidden="false" customHeight="false" outlineLevel="0" collapsed="false">
      <c r="A468" s="19"/>
      <c r="B468" s="19"/>
      <c r="C468" s="20"/>
      <c r="D468" s="19"/>
      <c r="E468" s="19"/>
      <c r="F468" s="19"/>
      <c r="G468" s="19"/>
      <c r="H468" s="21"/>
      <c r="I468" s="21"/>
      <c r="J468" s="17" t="str">
        <f aca="false">IF(OR(C468="",H468=""),"",C468*H468)</f>
        <v/>
      </c>
      <c r="K468" s="19"/>
      <c r="L468" s="19"/>
      <c r="M468" s="19"/>
      <c r="N468" s="22"/>
      <c r="O468" s="19"/>
    </row>
    <row r="469" customFormat="false" ht="15" hidden="false" customHeight="false" outlineLevel="0" collapsed="false">
      <c r="A469" s="19"/>
      <c r="B469" s="19"/>
      <c r="C469" s="20"/>
      <c r="D469" s="19"/>
      <c r="E469" s="19"/>
      <c r="F469" s="19"/>
      <c r="G469" s="19"/>
      <c r="H469" s="21"/>
      <c r="I469" s="21"/>
      <c r="J469" s="17" t="str">
        <f aca="false">IF(OR(C469="",H469=""),"",C469*H469)</f>
        <v/>
      </c>
      <c r="K469" s="19"/>
      <c r="L469" s="19"/>
      <c r="M469" s="19"/>
      <c r="N469" s="22"/>
      <c r="O469" s="19"/>
    </row>
    <row r="470" customFormat="false" ht="15" hidden="false" customHeight="false" outlineLevel="0" collapsed="false">
      <c r="A470" s="19"/>
      <c r="B470" s="19"/>
      <c r="C470" s="20"/>
      <c r="D470" s="19"/>
      <c r="E470" s="19"/>
      <c r="F470" s="19"/>
      <c r="G470" s="19"/>
      <c r="H470" s="21"/>
      <c r="I470" s="21"/>
      <c r="J470" s="17" t="str">
        <f aca="false">IF(OR(C470="",H470=""),"",C470*H470)</f>
        <v/>
      </c>
      <c r="K470" s="19"/>
      <c r="L470" s="19"/>
      <c r="M470" s="19"/>
      <c r="N470" s="22"/>
      <c r="O470" s="19"/>
    </row>
    <row r="471" customFormat="false" ht="15" hidden="false" customHeight="false" outlineLevel="0" collapsed="false">
      <c r="A471" s="19"/>
      <c r="B471" s="19"/>
      <c r="C471" s="20"/>
      <c r="D471" s="19"/>
      <c r="E471" s="19"/>
      <c r="F471" s="19"/>
      <c r="G471" s="19"/>
      <c r="H471" s="21"/>
      <c r="I471" s="21"/>
      <c r="J471" s="17" t="str">
        <f aca="false">IF(OR(C471="",H471=""),"",C471*H471)</f>
        <v/>
      </c>
      <c r="K471" s="19"/>
      <c r="L471" s="19"/>
      <c r="M471" s="19"/>
      <c r="N471" s="22"/>
      <c r="O471" s="19"/>
    </row>
    <row r="472" customFormat="false" ht="15" hidden="false" customHeight="false" outlineLevel="0" collapsed="false">
      <c r="A472" s="19"/>
      <c r="B472" s="19"/>
      <c r="C472" s="20"/>
      <c r="D472" s="19"/>
      <c r="E472" s="19"/>
      <c r="F472" s="19"/>
      <c r="G472" s="19"/>
      <c r="H472" s="21"/>
      <c r="I472" s="21"/>
      <c r="J472" s="17" t="str">
        <f aca="false">IF(OR(C472="",H472=""),"",C472*H472)</f>
        <v/>
      </c>
      <c r="K472" s="19"/>
      <c r="L472" s="19"/>
      <c r="M472" s="19"/>
      <c r="N472" s="22"/>
      <c r="O472" s="19"/>
    </row>
    <row r="473" customFormat="false" ht="15" hidden="false" customHeight="false" outlineLevel="0" collapsed="false">
      <c r="A473" s="19"/>
      <c r="B473" s="19"/>
      <c r="C473" s="20"/>
      <c r="D473" s="19"/>
      <c r="E473" s="19"/>
      <c r="F473" s="19"/>
      <c r="G473" s="19"/>
      <c r="H473" s="21"/>
      <c r="I473" s="21"/>
      <c r="J473" s="17" t="str">
        <f aca="false">IF(OR(C473="",H473=""),"",C473*H473)</f>
        <v/>
      </c>
      <c r="K473" s="19"/>
      <c r="L473" s="19"/>
      <c r="M473" s="19"/>
      <c r="N473" s="22"/>
      <c r="O473" s="19"/>
    </row>
    <row r="474" customFormat="false" ht="15" hidden="false" customHeight="false" outlineLevel="0" collapsed="false">
      <c r="A474" s="19"/>
      <c r="B474" s="19"/>
      <c r="C474" s="20"/>
      <c r="D474" s="19"/>
      <c r="E474" s="19"/>
      <c r="F474" s="19"/>
      <c r="G474" s="19"/>
      <c r="H474" s="21"/>
      <c r="I474" s="21"/>
      <c r="J474" s="17" t="str">
        <f aca="false">IF(OR(C474="",H474=""),"",C474*H474)</f>
        <v/>
      </c>
      <c r="K474" s="19"/>
      <c r="L474" s="19"/>
      <c r="M474" s="19"/>
      <c r="N474" s="22"/>
      <c r="O474" s="19"/>
    </row>
    <row r="475" customFormat="false" ht="15" hidden="false" customHeight="false" outlineLevel="0" collapsed="false">
      <c r="A475" s="19"/>
      <c r="B475" s="19"/>
      <c r="C475" s="20"/>
      <c r="D475" s="19"/>
      <c r="E475" s="19"/>
      <c r="F475" s="19"/>
      <c r="G475" s="19"/>
      <c r="H475" s="21"/>
      <c r="I475" s="21"/>
      <c r="J475" s="17" t="str">
        <f aca="false">IF(OR(C475="",H475=""),"",C475*H475)</f>
        <v/>
      </c>
      <c r="K475" s="19"/>
      <c r="L475" s="19"/>
      <c r="M475" s="19"/>
      <c r="N475" s="22"/>
      <c r="O475" s="19"/>
    </row>
    <row r="476" customFormat="false" ht="15" hidden="false" customHeight="false" outlineLevel="0" collapsed="false">
      <c r="A476" s="19"/>
      <c r="B476" s="19"/>
      <c r="C476" s="20"/>
      <c r="D476" s="19"/>
      <c r="E476" s="19"/>
      <c r="F476" s="19"/>
      <c r="G476" s="19"/>
      <c r="H476" s="21"/>
      <c r="I476" s="21"/>
      <c r="J476" s="17" t="str">
        <f aca="false">IF(OR(C476="",H476=""),"",C476*H476)</f>
        <v/>
      </c>
      <c r="K476" s="19"/>
      <c r="L476" s="19"/>
      <c r="M476" s="19"/>
      <c r="N476" s="22"/>
      <c r="O476" s="19"/>
    </row>
    <row r="477" customFormat="false" ht="15" hidden="false" customHeight="false" outlineLevel="0" collapsed="false">
      <c r="A477" s="19"/>
      <c r="B477" s="19"/>
      <c r="C477" s="20"/>
      <c r="D477" s="19"/>
      <c r="E477" s="19"/>
      <c r="F477" s="19"/>
      <c r="G477" s="19"/>
      <c r="H477" s="21"/>
      <c r="I477" s="21"/>
      <c r="J477" s="17" t="str">
        <f aca="false">IF(OR(C477="",H477=""),"",C477*H477)</f>
        <v/>
      </c>
      <c r="K477" s="19"/>
      <c r="L477" s="19"/>
      <c r="M477" s="19"/>
      <c r="N477" s="22"/>
      <c r="O477" s="19"/>
    </row>
    <row r="478" customFormat="false" ht="15" hidden="false" customHeight="false" outlineLevel="0" collapsed="false">
      <c r="A478" s="19"/>
      <c r="B478" s="19"/>
      <c r="C478" s="20"/>
      <c r="D478" s="19"/>
      <c r="E478" s="19"/>
      <c r="F478" s="19"/>
      <c r="G478" s="19"/>
      <c r="H478" s="21"/>
      <c r="I478" s="21"/>
      <c r="J478" s="17" t="str">
        <f aca="false">IF(OR(C478="",H478=""),"",C478*H478)</f>
        <v/>
      </c>
      <c r="K478" s="19"/>
      <c r="L478" s="19"/>
      <c r="M478" s="19"/>
      <c r="N478" s="22"/>
      <c r="O478" s="19"/>
    </row>
    <row r="479" customFormat="false" ht="15" hidden="false" customHeight="false" outlineLevel="0" collapsed="false">
      <c r="A479" s="19"/>
      <c r="B479" s="19"/>
      <c r="C479" s="20"/>
      <c r="D479" s="19"/>
      <c r="E479" s="19"/>
      <c r="F479" s="19"/>
      <c r="G479" s="19"/>
      <c r="H479" s="21"/>
      <c r="I479" s="21"/>
      <c r="J479" s="17" t="str">
        <f aca="false">IF(OR(C479="",H479=""),"",C479*H479)</f>
        <v/>
      </c>
      <c r="K479" s="19"/>
      <c r="L479" s="19"/>
      <c r="M479" s="19"/>
      <c r="N479" s="22"/>
      <c r="O479" s="19"/>
    </row>
    <row r="480" customFormat="false" ht="15" hidden="false" customHeight="false" outlineLevel="0" collapsed="false">
      <c r="A480" s="19"/>
      <c r="B480" s="19"/>
      <c r="C480" s="20"/>
      <c r="D480" s="19"/>
      <c r="E480" s="19"/>
      <c r="F480" s="19"/>
      <c r="G480" s="19"/>
      <c r="H480" s="21"/>
      <c r="I480" s="21"/>
      <c r="J480" s="17" t="str">
        <f aca="false">IF(OR(C480="",H480=""),"",C480*H480)</f>
        <v/>
      </c>
      <c r="K480" s="19"/>
      <c r="L480" s="19"/>
      <c r="M480" s="19"/>
      <c r="N480" s="22"/>
      <c r="O480" s="19"/>
    </row>
    <row r="481" customFormat="false" ht="15" hidden="false" customHeight="false" outlineLevel="0" collapsed="false">
      <c r="A481" s="19"/>
      <c r="B481" s="19"/>
      <c r="C481" s="20"/>
      <c r="D481" s="19"/>
      <c r="E481" s="19"/>
      <c r="F481" s="19"/>
      <c r="G481" s="19"/>
      <c r="H481" s="21"/>
      <c r="I481" s="21"/>
      <c r="J481" s="17" t="str">
        <f aca="false">IF(OR(C481="",H481=""),"",C481*H481)</f>
        <v/>
      </c>
      <c r="K481" s="19"/>
      <c r="L481" s="19"/>
      <c r="M481" s="19"/>
      <c r="N481" s="22"/>
      <c r="O481" s="19"/>
    </row>
    <row r="482" customFormat="false" ht="15" hidden="false" customHeight="false" outlineLevel="0" collapsed="false">
      <c r="A482" s="19"/>
      <c r="B482" s="19"/>
      <c r="C482" s="20"/>
      <c r="D482" s="19"/>
      <c r="E482" s="19"/>
      <c r="F482" s="19"/>
      <c r="G482" s="19"/>
      <c r="H482" s="21"/>
      <c r="I482" s="21"/>
      <c r="J482" s="17" t="str">
        <f aca="false">IF(OR(C482="",H482=""),"",C482*H482)</f>
        <v/>
      </c>
      <c r="K482" s="19"/>
      <c r="L482" s="19"/>
      <c r="M482" s="19"/>
      <c r="N482" s="22"/>
      <c r="O482" s="19"/>
    </row>
    <row r="483" customFormat="false" ht="15" hidden="false" customHeight="false" outlineLevel="0" collapsed="false">
      <c r="A483" s="19"/>
      <c r="B483" s="19"/>
      <c r="C483" s="20"/>
      <c r="D483" s="19"/>
      <c r="E483" s="19"/>
      <c r="F483" s="19"/>
      <c r="G483" s="19"/>
      <c r="H483" s="21"/>
      <c r="I483" s="21"/>
      <c r="J483" s="17" t="str">
        <f aca="false">IF(OR(C483="",H483=""),"",C483*H483)</f>
        <v/>
      </c>
      <c r="K483" s="19"/>
      <c r="L483" s="19"/>
      <c r="M483" s="19"/>
      <c r="N483" s="22"/>
      <c r="O483" s="19"/>
    </row>
    <row r="484" customFormat="false" ht="15" hidden="false" customHeight="false" outlineLevel="0" collapsed="false">
      <c r="A484" s="19"/>
      <c r="B484" s="19"/>
      <c r="C484" s="20"/>
      <c r="D484" s="19"/>
      <c r="E484" s="19"/>
      <c r="F484" s="19"/>
      <c r="G484" s="19"/>
      <c r="H484" s="21"/>
      <c r="I484" s="21"/>
      <c r="J484" s="17" t="str">
        <f aca="false">IF(OR(C484="",H484=""),"",C484*H484)</f>
        <v/>
      </c>
      <c r="K484" s="19"/>
      <c r="L484" s="19"/>
      <c r="M484" s="19"/>
      <c r="N484" s="22"/>
      <c r="O484" s="19"/>
    </row>
    <row r="485" customFormat="false" ht="15" hidden="false" customHeight="false" outlineLevel="0" collapsed="false">
      <c r="A485" s="19"/>
      <c r="B485" s="19"/>
      <c r="C485" s="20"/>
      <c r="D485" s="19"/>
      <c r="E485" s="19"/>
      <c r="F485" s="19"/>
      <c r="G485" s="19"/>
      <c r="H485" s="21"/>
      <c r="I485" s="21"/>
      <c r="J485" s="17" t="str">
        <f aca="false">IF(OR(C485="",H485=""),"",C485*H485)</f>
        <v/>
      </c>
      <c r="K485" s="19"/>
      <c r="L485" s="19"/>
      <c r="M485" s="19"/>
      <c r="N485" s="22"/>
      <c r="O485" s="19"/>
    </row>
    <row r="486" customFormat="false" ht="15" hidden="false" customHeight="false" outlineLevel="0" collapsed="false">
      <c r="A486" s="19"/>
      <c r="B486" s="19"/>
      <c r="C486" s="20"/>
      <c r="D486" s="19"/>
      <c r="E486" s="19"/>
      <c r="F486" s="19"/>
      <c r="G486" s="19"/>
      <c r="H486" s="21"/>
      <c r="I486" s="21"/>
      <c r="J486" s="17" t="str">
        <f aca="false">IF(OR(C486="",H486=""),"",C486*H486)</f>
        <v/>
      </c>
      <c r="K486" s="19"/>
      <c r="L486" s="19"/>
      <c r="M486" s="19"/>
      <c r="N486" s="22"/>
      <c r="O486" s="19"/>
    </row>
    <row r="487" customFormat="false" ht="15" hidden="false" customHeight="false" outlineLevel="0" collapsed="false">
      <c r="A487" s="19"/>
      <c r="B487" s="19"/>
      <c r="C487" s="20"/>
      <c r="D487" s="19"/>
      <c r="E487" s="19"/>
      <c r="F487" s="19"/>
      <c r="G487" s="19"/>
      <c r="H487" s="21"/>
      <c r="I487" s="21"/>
      <c r="J487" s="17" t="str">
        <f aca="false">IF(OR(C487="",H487=""),"",C487*H487)</f>
        <v/>
      </c>
      <c r="K487" s="19"/>
      <c r="L487" s="19"/>
      <c r="M487" s="19"/>
      <c r="N487" s="22"/>
      <c r="O487" s="19"/>
    </row>
    <row r="488" customFormat="false" ht="15" hidden="false" customHeight="false" outlineLevel="0" collapsed="false">
      <c r="A488" s="19"/>
      <c r="B488" s="19"/>
      <c r="C488" s="20"/>
      <c r="D488" s="19"/>
      <c r="E488" s="19"/>
      <c r="F488" s="19"/>
      <c r="G488" s="19"/>
      <c r="H488" s="21"/>
      <c r="I488" s="21"/>
      <c r="J488" s="17" t="str">
        <f aca="false">IF(OR(C488="",H488=""),"",C488*H488)</f>
        <v/>
      </c>
      <c r="K488" s="19"/>
      <c r="L488" s="19"/>
      <c r="M488" s="19"/>
      <c r="N488" s="22"/>
      <c r="O488" s="19"/>
    </row>
    <row r="489" customFormat="false" ht="15" hidden="false" customHeight="false" outlineLevel="0" collapsed="false">
      <c r="A489" s="19"/>
      <c r="B489" s="19"/>
      <c r="C489" s="20"/>
      <c r="D489" s="19"/>
      <c r="E489" s="19"/>
      <c r="F489" s="19"/>
      <c r="G489" s="19"/>
      <c r="H489" s="21"/>
      <c r="I489" s="21"/>
      <c r="J489" s="17" t="str">
        <f aca="false">IF(OR(C489="",H489=""),"",C489*H489)</f>
        <v/>
      </c>
      <c r="K489" s="19"/>
      <c r="L489" s="19"/>
      <c r="M489" s="19"/>
      <c r="N489" s="22"/>
      <c r="O489" s="19"/>
    </row>
    <row r="490" customFormat="false" ht="15" hidden="false" customHeight="false" outlineLevel="0" collapsed="false">
      <c r="A490" s="19"/>
      <c r="B490" s="19"/>
      <c r="C490" s="20"/>
      <c r="D490" s="19"/>
      <c r="E490" s="19"/>
      <c r="F490" s="19"/>
      <c r="G490" s="19"/>
      <c r="H490" s="21"/>
      <c r="I490" s="21"/>
      <c r="J490" s="17" t="str">
        <f aca="false">IF(OR(C490="",H490=""),"",C490*H490)</f>
        <v/>
      </c>
      <c r="K490" s="19"/>
      <c r="L490" s="19"/>
      <c r="M490" s="19"/>
      <c r="N490" s="22"/>
      <c r="O490" s="19"/>
    </row>
    <row r="491" customFormat="false" ht="15" hidden="false" customHeight="false" outlineLevel="0" collapsed="false">
      <c r="A491" s="19"/>
      <c r="B491" s="19"/>
      <c r="C491" s="20"/>
      <c r="D491" s="19"/>
      <c r="E491" s="19"/>
      <c r="F491" s="19"/>
      <c r="G491" s="19"/>
      <c r="H491" s="21"/>
      <c r="I491" s="21"/>
      <c r="J491" s="17" t="str">
        <f aca="false">IF(OR(C491="",H491=""),"",C491*H491)</f>
        <v/>
      </c>
      <c r="K491" s="19"/>
      <c r="L491" s="19"/>
      <c r="M491" s="19"/>
      <c r="N491" s="22"/>
      <c r="O491" s="19"/>
    </row>
    <row r="492" customFormat="false" ht="15" hidden="false" customHeight="false" outlineLevel="0" collapsed="false">
      <c r="A492" s="19"/>
      <c r="B492" s="19"/>
      <c r="C492" s="20"/>
      <c r="D492" s="19"/>
      <c r="E492" s="19"/>
      <c r="F492" s="19"/>
      <c r="G492" s="19"/>
      <c r="H492" s="21"/>
      <c r="I492" s="21"/>
      <c r="J492" s="17" t="str">
        <f aca="false">IF(OR(C492="",H492=""),"",C492*H492)</f>
        <v/>
      </c>
      <c r="K492" s="19"/>
      <c r="L492" s="19"/>
      <c r="M492" s="19"/>
      <c r="N492" s="22"/>
      <c r="O492" s="19"/>
    </row>
    <row r="493" customFormat="false" ht="15" hidden="false" customHeight="false" outlineLevel="0" collapsed="false">
      <c r="A493" s="19"/>
      <c r="B493" s="19"/>
      <c r="C493" s="20"/>
      <c r="D493" s="19"/>
      <c r="E493" s="19"/>
      <c r="F493" s="19"/>
      <c r="G493" s="19"/>
      <c r="H493" s="21"/>
      <c r="I493" s="21"/>
      <c r="J493" s="17" t="str">
        <f aca="false">IF(OR(C493="",H493=""),"",C493*H493)</f>
        <v/>
      </c>
      <c r="K493" s="19"/>
      <c r="L493" s="19"/>
      <c r="M493" s="19"/>
      <c r="N493" s="22"/>
      <c r="O493" s="19"/>
    </row>
    <row r="494" customFormat="false" ht="15" hidden="false" customHeight="false" outlineLevel="0" collapsed="false">
      <c r="A494" s="19"/>
      <c r="B494" s="19"/>
      <c r="C494" s="20"/>
      <c r="D494" s="19"/>
      <c r="E494" s="19"/>
      <c r="F494" s="19"/>
      <c r="G494" s="19"/>
      <c r="H494" s="21"/>
      <c r="I494" s="21"/>
      <c r="J494" s="17" t="str">
        <f aca="false">IF(OR(C494="",H494=""),"",C494*H494)</f>
        <v/>
      </c>
      <c r="K494" s="19"/>
      <c r="L494" s="19"/>
      <c r="M494" s="19"/>
      <c r="N494" s="22"/>
      <c r="O494" s="19"/>
    </row>
    <row r="495" customFormat="false" ht="15" hidden="false" customHeight="false" outlineLevel="0" collapsed="false">
      <c r="A495" s="19"/>
      <c r="B495" s="19"/>
      <c r="C495" s="20"/>
      <c r="D495" s="19"/>
      <c r="E495" s="19"/>
      <c r="F495" s="19"/>
      <c r="G495" s="19"/>
      <c r="H495" s="21"/>
      <c r="I495" s="21"/>
      <c r="J495" s="17" t="str">
        <f aca="false">IF(OR(C495="",H495=""),"",C495*H495)</f>
        <v/>
      </c>
      <c r="K495" s="19"/>
      <c r="L495" s="19"/>
      <c r="M495" s="19"/>
      <c r="N495" s="22"/>
      <c r="O495" s="19"/>
    </row>
    <row r="496" customFormat="false" ht="15" hidden="false" customHeight="false" outlineLevel="0" collapsed="false">
      <c r="A496" s="19"/>
      <c r="B496" s="19"/>
      <c r="C496" s="20"/>
      <c r="D496" s="19"/>
      <c r="E496" s="19"/>
      <c r="F496" s="19"/>
      <c r="G496" s="19"/>
      <c r="H496" s="21"/>
      <c r="I496" s="21"/>
      <c r="J496" s="17" t="str">
        <f aca="false">IF(OR(C496="",H496=""),"",C496*H496)</f>
        <v/>
      </c>
      <c r="K496" s="19"/>
      <c r="L496" s="19"/>
      <c r="M496" s="19"/>
      <c r="N496" s="22"/>
      <c r="O496" s="19"/>
    </row>
    <row r="497" customFormat="false" ht="15" hidden="false" customHeight="false" outlineLevel="0" collapsed="false">
      <c r="A497" s="19"/>
      <c r="B497" s="19"/>
      <c r="C497" s="20"/>
      <c r="D497" s="19"/>
      <c r="E497" s="19"/>
      <c r="F497" s="19"/>
      <c r="G497" s="19"/>
      <c r="H497" s="21"/>
      <c r="I497" s="21"/>
      <c r="J497" s="17" t="str">
        <f aca="false">IF(OR(C497="",H497=""),"",C497*H497)</f>
        <v/>
      </c>
      <c r="K497" s="19"/>
      <c r="L497" s="19"/>
      <c r="M497" s="19"/>
      <c r="N497" s="22"/>
      <c r="O497" s="19"/>
    </row>
    <row r="498" customFormat="false" ht="15" hidden="false" customHeight="false" outlineLevel="0" collapsed="false">
      <c r="A498" s="19"/>
      <c r="B498" s="19"/>
      <c r="C498" s="20"/>
      <c r="D498" s="19"/>
      <c r="E498" s="19"/>
      <c r="F498" s="19"/>
      <c r="G498" s="19"/>
      <c r="H498" s="21"/>
      <c r="I498" s="21"/>
      <c r="J498" s="17" t="str">
        <f aca="false">IF(OR(C498="",H498=""),"",C498*H498)</f>
        <v/>
      </c>
      <c r="K498" s="19"/>
      <c r="L498" s="19"/>
      <c r="M498" s="19"/>
      <c r="N498" s="22"/>
      <c r="O498" s="19"/>
    </row>
    <row r="499" customFormat="false" ht="15" hidden="false" customHeight="false" outlineLevel="0" collapsed="false">
      <c r="A499" s="19"/>
      <c r="B499" s="19"/>
      <c r="C499" s="20"/>
      <c r="D499" s="19"/>
      <c r="E499" s="19"/>
      <c r="F499" s="19"/>
      <c r="G499" s="19"/>
      <c r="H499" s="21"/>
      <c r="I499" s="21"/>
      <c r="J499" s="17" t="str">
        <f aca="false">IF(OR(C499="",H499=""),"",C499*H499)</f>
        <v/>
      </c>
      <c r="K499" s="19"/>
      <c r="L499" s="19"/>
      <c r="M499" s="19"/>
      <c r="N499" s="22"/>
      <c r="O499" s="19"/>
    </row>
    <row r="500" customFormat="false" ht="15" hidden="false" customHeight="false" outlineLevel="0" collapsed="false">
      <c r="A500" s="19"/>
      <c r="B500" s="19"/>
      <c r="C500" s="20"/>
      <c r="D500" s="19"/>
      <c r="E500" s="19"/>
      <c r="F500" s="19"/>
      <c r="G500" s="19"/>
      <c r="H500" s="21"/>
      <c r="I500" s="21"/>
      <c r="J500" s="17" t="str">
        <f aca="false">IF(OR(C500="",H500=""),"",C500*H500)</f>
        <v/>
      </c>
      <c r="K500" s="19"/>
      <c r="L500" s="19"/>
      <c r="M500" s="19"/>
      <c r="N500" s="22"/>
      <c r="O500" s="19"/>
    </row>
    <row r="501" customFormat="false" ht="15" hidden="false" customHeight="false" outlineLevel="0" collapsed="false">
      <c r="A501" s="19"/>
      <c r="B501" s="19"/>
      <c r="C501" s="20"/>
      <c r="D501" s="19"/>
      <c r="E501" s="19"/>
      <c r="F501" s="19"/>
      <c r="G501" s="19"/>
      <c r="H501" s="21"/>
      <c r="I501" s="21"/>
      <c r="J501" s="17" t="str">
        <f aca="false">IF(OR(C501="",H501=""),"",C501*H501)</f>
        <v/>
      </c>
      <c r="K501" s="19"/>
      <c r="L501" s="19"/>
      <c r="M501" s="19"/>
      <c r="N501" s="22"/>
      <c r="O501" s="19"/>
    </row>
    <row r="502" customFormat="false" ht="15" hidden="false" customHeight="false" outlineLevel="0" collapsed="false">
      <c r="A502" s="19"/>
      <c r="B502" s="19"/>
      <c r="C502" s="20"/>
      <c r="D502" s="19"/>
      <c r="E502" s="19"/>
      <c r="F502" s="19"/>
      <c r="G502" s="19"/>
      <c r="H502" s="21"/>
      <c r="I502" s="21"/>
      <c r="J502" s="17" t="str">
        <f aca="false">IF(OR(C502="",H502=""),"",C502*H502)</f>
        <v/>
      </c>
      <c r="K502" s="19"/>
      <c r="L502" s="19"/>
      <c r="M502" s="19"/>
      <c r="N502" s="22"/>
      <c r="O502" s="19"/>
    </row>
    <row r="503" customFormat="false" ht="15" hidden="false" customHeight="false" outlineLevel="0" collapsed="false">
      <c r="A503" s="19"/>
      <c r="B503" s="19"/>
      <c r="C503" s="20"/>
      <c r="D503" s="19"/>
      <c r="E503" s="19"/>
      <c r="F503" s="19"/>
      <c r="G503" s="19"/>
      <c r="H503" s="21"/>
      <c r="I503" s="21"/>
      <c r="J503" s="17" t="str">
        <f aca="false">IF(OR(C503="",H503=""),"",C503*H503)</f>
        <v/>
      </c>
      <c r="K503" s="19"/>
      <c r="L503" s="19"/>
      <c r="M503" s="19"/>
      <c r="N503" s="22"/>
      <c r="O503" s="19"/>
    </row>
    <row r="504" customFormat="false" ht="15" hidden="false" customHeight="false" outlineLevel="0" collapsed="false">
      <c r="A504" s="19"/>
      <c r="B504" s="19"/>
      <c r="C504" s="20"/>
      <c r="D504" s="19"/>
      <c r="E504" s="19"/>
      <c r="F504" s="19"/>
      <c r="G504" s="19"/>
      <c r="H504" s="21"/>
      <c r="I504" s="21"/>
      <c r="J504" s="17" t="str">
        <f aca="false">IF(OR(C504="",H504=""),"",C504*H504)</f>
        <v/>
      </c>
      <c r="K504" s="19"/>
      <c r="L504" s="19"/>
      <c r="M504" s="19"/>
      <c r="N504" s="22"/>
      <c r="O504" s="19"/>
    </row>
  </sheetData>
  <autoFilter ref="A4:O504"/>
  <dataValidations count="3">
    <dataValidation allowBlank="true" error="Elige un estado de la lista." errorStyle="stop" errorTitle="Estado" operator="between" showDropDown="false" showErrorMessage="true" showInputMessage="false" sqref="K5:K504" type="list">
      <formula1>"Nuevo,Usado,Obsoleto,En reparación,En cuarentena"</formula1>
      <formula2>0</formula2>
    </dataValidation>
    <dataValidation allowBlank="true" errorStyle="stop" operator="between" showDropDown="false" showErrorMessage="false" showInputMessage="false" sqref="D5:D504" type="list">
      <formula1>"ud,caja,palé,kg,m,l,otro"</formula1>
      <formula2>0</formula2>
    </dataValidation>
    <dataValidation allowBlank="true" error="Introduce un número mayor o igual que 0." errorStyle="stop" errorTitle="Valor" operator="greaterThanOrEqual" showDropDown="false" showErrorMessage="true" showInputMessage="false" sqref="C5:C504 H5:I5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4" min="4" style="0" width="22"/>
    <col collapsed="false" customWidth="true" hidden="false" outlineLevel="0" max="6" min="5" style="0" width="14"/>
    <col collapsed="false" customWidth="true" hidden="false" outlineLevel="0" max="7" min="7" style="0" width="16"/>
    <col collapsed="false" customWidth="true" hidden="false" outlineLevel="0" max="8" min="8" style="0" width="18"/>
    <col collapsed="false" customWidth="true" hidden="false" outlineLevel="0" max="9" min="9" style="0" width="34"/>
  </cols>
  <sheetData>
    <row r="1" customFormat="false" ht="17.35" hidden="false" customHeight="false" outlineLevel="0" collapsed="false">
      <c r="A1" s="1" t="s">
        <v>63</v>
      </c>
    </row>
    <row r="2" customFormat="false" ht="15" hidden="false" customHeight="false" outlineLevel="0" collapsed="false">
      <c r="A2" s="2" t="s">
        <v>64</v>
      </c>
    </row>
    <row r="4" customFormat="false" ht="31.5" hidden="false" customHeight="true" outlineLevel="0" collapsed="false">
      <c r="A4" s="13" t="s">
        <v>65</v>
      </c>
      <c r="B4" s="13" t="s">
        <v>35</v>
      </c>
      <c r="C4" s="13" t="s">
        <v>36</v>
      </c>
      <c r="D4" s="13" t="s">
        <v>66</v>
      </c>
      <c r="E4" s="13" t="s">
        <v>67</v>
      </c>
      <c r="F4" s="13" t="s">
        <v>68</v>
      </c>
      <c r="G4" s="13" t="s">
        <v>69</v>
      </c>
      <c r="H4" s="13" t="s">
        <v>70</v>
      </c>
      <c r="I4" s="13" t="s">
        <v>71</v>
      </c>
    </row>
    <row r="5" customFormat="false" ht="15" hidden="false" customHeight="false" outlineLevel="0" collapsed="false">
      <c r="A5" s="18" t="n">
        <v>46295</v>
      </c>
      <c r="B5" s="14" t="s">
        <v>50</v>
      </c>
      <c r="C5" s="23" t="str">
        <f aca="false">IF(B5="","",IFERROR(INDEX('Inventario general'!$B$5:$B$504,MATCH(B5,'Inventario general'!$A$5:$A$504,0)),"Código no encontrado"))</f>
        <v>Martillo perforador SDS-Max</v>
      </c>
      <c r="D5" s="23" t="str">
        <f aca="false">IF(B5="","",IFERROR(INDEX('Inventario general'!$E$5:$E$504,MATCH(B5,'Inventario general'!$A$5:$A$504,0))&amp;"-"&amp;INDEX('Inventario general'!$F$5:$F$504,MATCH(B5,'Inventario general'!$A$5:$A$504,0))&amp;"-"&amp;INDEX('Inventario general'!$G$5:$G$504,MATCH(B5,'Inventario general'!$A$5:$A$504,0)),""))</f>
        <v>1-A-2</v>
      </c>
      <c r="E5" s="15" t="n">
        <v>4</v>
      </c>
      <c r="F5" s="15" t="n">
        <v>4</v>
      </c>
      <c r="G5" s="24" t="n">
        <f aca="false">IF(OR(E5="",F5=""),"",F5-E5)</f>
        <v>0</v>
      </c>
      <c r="H5" s="14" t="s">
        <v>72</v>
      </c>
      <c r="I5" s="14" t="s">
        <v>73</v>
      </c>
    </row>
    <row r="6" customFormat="false" ht="15" hidden="false" customHeight="false" outlineLevel="0" collapsed="false">
      <c r="A6" s="18" t="n">
        <v>46295</v>
      </c>
      <c r="B6" s="14" t="s">
        <v>58</v>
      </c>
      <c r="C6" s="23" t="str">
        <f aca="false">IF(B6="","",IFERROR(INDEX('Inventario general'!$B$5:$B$504,MATCH(B6,'Inventario general'!$A$5:$A$504,0)),"Código no encontrado"))</f>
        <v>Generador eléctrico 5 kVA</v>
      </c>
      <c r="D6" s="23" t="str">
        <f aca="false">IF(B6="","",IFERROR(INDEX('Inventario general'!$E$5:$E$504,MATCH(B6,'Inventario general'!$A$5:$A$504,0))&amp;"-"&amp;INDEX('Inventario general'!$F$5:$F$504,MATCH(B6,'Inventario general'!$A$5:$A$504,0))&amp;"-"&amp;INDEX('Inventario general'!$G$5:$G$504,MATCH(B6,'Inventario general'!$A$5:$A$504,0)),""))</f>
        <v>Ext.-B-1</v>
      </c>
      <c r="E6" s="15" t="n">
        <v>3</v>
      </c>
      <c r="F6" s="15" t="n">
        <v>2</v>
      </c>
      <c r="G6" s="24" t="n">
        <f aca="false">IF(OR(E6="",F6=""),"",F6-E6)</f>
        <v>-1</v>
      </c>
      <c r="H6" s="14" t="s">
        <v>72</v>
      </c>
      <c r="I6" s="14" t="s">
        <v>74</v>
      </c>
    </row>
    <row r="7" customFormat="false" ht="15" hidden="false" customHeight="false" outlineLevel="0" collapsed="false">
      <c r="A7" s="22"/>
      <c r="B7" s="19"/>
      <c r="C7" s="23" t="str">
        <f aca="false">IF(B7="","",IFERROR(INDEX('Inventario general'!$B$5:$B$504,MATCH(B7,'Inventario general'!$A$5:$A$504,0)),"Código no encontrado"))</f>
        <v/>
      </c>
      <c r="D7" s="23" t="str">
        <f aca="false">IF(B7="","",IFERROR(INDEX('Inventario general'!$E$5:$E$504,MATCH(B7,'Inventario general'!$A$5:$A$504,0))&amp;"-"&amp;INDEX('Inventario general'!$F$5:$F$504,MATCH(B7,'Inventario general'!$A$5:$A$504,0))&amp;"-"&amp;INDEX('Inventario general'!$G$5:$G$504,MATCH(B7,'Inventario general'!$A$5:$A$504,0)),""))</f>
        <v/>
      </c>
      <c r="E7" s="20"/>
      <c r="F7" s="20"/>
      <c r="G7" s="24" t="str">
        <f aca="false">IF(OR(E7="",F7=""),"",F7-E7)</f>
        <v/>
      </c>
      <c r="H7" s="19"/>
      <c r="I7" s="19"/>
    </row>
    <row r="8" customFormat="false" ht="15" hidden="false" customHeight="false" outlineLevel="0" collapsed="false">
      <c r="A8" s="22"/>
      <c r="B8" s="19"/>
      <c r="C8" s="23" t="str">
        <f aca="false">IF(B8="","",IFERROR(INDEX('Inventario general'!$B$5:$B$504,MATCH(B8,'Inventario general'!$A$5:$A$504,0)),"Código no encontrado"))</f>
        <v/>
      </c>
      <c r="D8" s="23" t="str">
        <f aca="false">IF(B8="","",IFERROR(INDEX('Inventario general'!$E$5:$E$504,MATCH(B8,'Inventario general'!$A$5:$A$504,0))&amp;"-"&amp;INDEX('Inventario general'!$F$5:$F$504,MATCH(B8,'Inventario general'!$A$5:$A$504,0))&amp;"-"&amp;INDEX('Inventario general'!$G$5:$G$504,MATCH(B8,'Inventario general'!$A$5:$A$504,0)),""))</f>
        <v/>
      </c>
      <c r="E8" s="20"/>
      <c r="F8" s="20"/>
      <c r="G8" s="24" t="str">
        <f aca="false">IF(OR(E8="",F8=""),"",F8-E8)</f>
        <v/>
      </c>
      <c r="H8" s="19"/>
      <c r="I8" s="19"/>
    </row>
    <row r="9" customFormat="false" ht="15" hidden="false" customHeight="false" outlineLevel="0" collapsed="false">
      <c r="A9" s="22"/>
      <c r="B9" s="19"/>
      <c r="C9" s="23" t="str">
        <f aca="false">IF(B9="","",IFERROR(INDEX('Inventario general'!$B$5:$B$504,MATCH(B9,'Inventario general'!$A$5:$A$504,0)),"Código no encontrado"))</f>
        <v/>
      </c>
      <c r="D9" s="23" t="str">
        <f aca="false">IF(B9="","",IFERROR(INDEX('Inventario general'!$E$5:$E$504,MATCH(B9,'Inventario general'!$A$5:$A$504,0))&amp;"-"&amp;INDEX('Inventario general'!$F$5:$F$504,MATCH(B9,'Inventario general'!$A$5:$A$504,0))&amp;"-"&amp;INDEX('Inventario general'!$G$5:$G$504,MATCH(B9,'Inventario general'!$A$5:$A$504,0)),""))</f>
        <v/>
      </c>
      <c r="E9" s="20"/>
      <c r="F9" s="20"/>
      <c r="G9" s="24" t="str">
        <f aca="false">IF(OR(E9="",F9=""),"",F9-E9)</f>
        <v/>
      </c>
      <c r="H9" s="19"/>
      <c r="I9" s="19"/>
    </row>
    <row r="10" customFormat="false" ht="15" hidden="false" customHeight="false" outlineLevel="0" collapsed="false">
      <c r="A10" s="22"/>
      <c r="B10" s="19"/>
      <c r="C10" s="23" t="str">
        <f aca="false">IF(B10="","",IFERROR(INDEX('Inventario general'!$B$5:$B$504,MATCH(B10,'Inventario general'!$A$5:$A$504,0)),"Código no encontrado"))</f>
        <v/>
      </c>
      <c r="D10" s="23" t="str">
        <f aca="false">IF(B10="","",IFERROR(INDEX('Inventario general'!$E$5:$E$504,MATCH(B10,'Inventario general'!$A$5:$A$504,0))&amp;"-"&amp;INDEX('Inventario general'!$F$5:$F$504,MATCH(B10,'Inventario general'!$A$5:$A$504,0))&amp;"-"&amp;INDEX('Inventario general'!$G$5:$G$504,MATCH(B10,'Inventario general'!$A$5:$A$504,0)),""))</f>
        <v/>
      </c>
      <c r="E10" s="20"/>
      <c r="F10" s="20"/>
      <c r="G10" s="24" t="str">
        <f aca="false">IF(OR(E10="",F10=""),"",F10-E10)</f>
        <v/>
      </c>
      <c r="H10" s="19"/>
      <c r="I10" s="19"/>
    </row>
    <row r="11" customFormat="false" ht="15" hidden="false" customHeight="false" outlineLevel="0" collapsed="false">
      <c r="A11" s="22"/>
      <c r="B11" s="19"/>
      <c r="C11" s="23" t="str">
        <f aca="false">IF(B11="","",IFERROR(INDEX('Inventario general'!$B$5:$B$504,MATCH(B11,'Inventario general'!$A$5:$A$504,0)),"Código no encontrado"))</f>
        <v/>
      </c>
      <c r="D11" s="23" t="str">
        <f aca="false">IF(B11="","",IFERROR(INDEX('Inventario general'!$E$5:$E$504,MATCH(B11,'Inventario general'!$A$5:$A$504,0))&amp;"-"&amp;INDEX('Inventario general'!$F$5:$F$504,MATCH(B11,'Inventario general'!$A$5:$A$504,0))&amp;"-"&amp;INDEX('Inventario general'!$G$5:$G$504,MATCH(B11,'Inventario general'!$A$5:$A$504,0)),""))</f>
        <v/>
      </c>
      <c r="E11" s="20"/>
      <c r="F11" s="20"/>
      <c r="G11" s="24" t="str">
        <f aca="false">IF(OR(E11="",F11=""),"",F11-E11)</f>
        <v/>
      </c>
      <c r="H11" s="19"/>
      <c r="I11" s="19"/>
    </row>
    <row r="12" customFormat="false" ht="15" hidden="false" customHeight="false" outlineLevel="0" collapsed="false">
      <c r="A12" s="22"/>
      <c r="B12" s="19"/>
      <c r="C12" s="23" t="str">
        <f aca="false">IF(B12="","",IFERROR(INDEX('Inventario general'!$B$5:$B$504,MATCH(B12,'Inventario general'!$A$5:$A$504,0)),"Código no encontrado"))</f>
        <v/>
      </c>
      <c r="D12" s="23" t="str">
        <f aca="false">IF(B12="","",IFERROR(INDEX('Inventario general'!$E$5:$E$504,MATCH(B12,'Inventario general'!$A$5:$A$504,0))&amp;"-"&amp;INDEX('Inventario general'!$F$5:$F$504,MATCH(B12,'Inventario general'!$A$5:$A$504,0))&amp;"-"&amp;INDEX('Inventario general'!$G$5:$G$504,MATCH(B12,'Inventario general'!$A$5:$A$504,0)),""))</f>
        <v/>
      </c>
      <c r="E12" s="20"/>
      <c r="F12" s="20"/>
      <c r="G12" s="24" t="str">
        <f aca="false">IF(OR(E12="",F12=""),"",F12-E12)</f>
        <v/>
      </c>
      <c r="H12" s="19"/>
      <c r="I12" s="19"/>
    </row>
    <row r="13" customFormat="false" ht="15" hidden="false" customHeight="false" outlineLevel="0" collapsed="false">
      <c r="A13" s="22"/>
      <c r="B13" s="19"/>
      <c r="C13" s="23" t="str">
        <f aca="false">IF(B13="","",IFERROR(INDEX('Inventario general'!$B$5:$B$504,MATCH(B13,'Inventario general'!$A$5:$A$504,0)),"Código no encontrado"))</f>
        <v/>
      </c>
      <c r="D13" s="23" t="str">
        <f aca="false">IF(B13="","",IFERROR(INDEX('Inventario general'!$E$5:$E$504,MATCH(B13,'Inventario general'!$A$5:$A$504,0))&amp;"-"&amp;INDEX('Inventario general'!$F$5:$F$504,MATCH(B13,'Inventario general'!$A$5:$A$504,0))&amp;"-"&amp;INDEX('Inventario general'!$G$5:$G$504,MATCH(B13,'Inventario general'!$A$5:$A$504,0)),""))</f>
        <v/>
      </c>
      <c r="E13" s="20"/>
      <c r="F13" s="20"/>
      <c r="G13" s="24" t="str">
        <f aca="false">IF(OR(E13="",F13=""),"",F13-E13)</f>
        <v/>
      </c>
      <c r="H13" s="19"/>
      <c r="I13" s="19"/>
    </row>
    <row r="14" customFormat="false" ht="15" hidden="false" customHeight="false" outlineLevel="0" collapsed="false">
      <c r="A14" s="22"/>
      <c r="B14" s="19"/>
      <c r="C14" s="23" t="str">
        <f aca="false">IF(B14="","",IFERROR(INDEX('Inventario general'!$B$5:$B$504,MATCH(B14,'Inventario general'!$A$5:$A$504,0)),"Código no encontrado"))</f>
        <v/>
      </c>
      <c r="D14" s="23" t="str">
        <f aca="false">IF(B14="","",IFERROR(INDEX('Inventario general'!$E$5:$E$504,MATCH(B14,'Inventario general'!$A$5:$A$504,0))&amp;"-"&amp;INDEX('Inventario general'!$F$5:$F$504,MATCH(B14,'Inventario general'!$A$5:$A$504,0))&amp;"-"&amp;INDEX('Inventario general'!$G$5:$G$504,MATCH(B14,'Inventario general'!$A$5:$A$504,0)),""))</f>
        <v/>
      </c>
      <c r="E14" s="20"/>
      <c r="F14" s="20"/>
      <c r="G14" s="24" t="str">
        <f aca="false">IF(OR(E14="",F14=""),"",F14-E14)</f>
        <v/>
      </c>
      <c r="H14" s="19"/>
      <c r="I14" s="19"/>
    </row>
    <row r="15" customFormat="false" ht="15" hidden="false" customHeight="false" outlineLevel="0" collapsed="false">
      <c r="A15" s="22"/>
      <c r="B15" s="19"/>
      <c r="C15" s="23" t="str">
        <f aca="false">IF(B15="","",IFERROR(INDEX('Inventario general'!$B$5:$B$504,MATCH(B15,'Inventario general'!$A$5:$A$504,0)),"Código no encontrado"))</f>
        <v/>
      </c>
      <c r="D15" s="23" t="str">
        <f aca="false">IF(B15="","",IFERROR(INDEX('Inventario general'!$E$5:$E$504,MATCH(B15,'Inventario general'!$A$5:$A$504,0))&amp;"-"&amp;INDEX('Inventario general'!$F$5:$F$504,MATCH(B15,'Inventario general'!$A$5:$A$504,0))&amp;"-"&amp;INDEX('Inventario general'!$G$5:$G$504,MATCH(B15,'Inventario general'!$A$5:$A$504,0)),""))</f>
        <v/>
      </c>
      <c r="E15" s="20"/>
      <c r="F15" s="20"/>
      <c r="G15" s="24" t="str">
        <f aca="false">IF(OR(E15="",F15=""),"",F15-E15)</f>
        <v/>
      </c>
      <c r="H15" s="19"/>
      <c r="I15" s="19"/>
    </row>
    <row r="16" customFormat="false" ht="15" hidden="false" customHeight="false" outlineLevel="0" collapsed="false">
      <c r="A16" s="22"/>
      <c r="B16" s="19"/>
      <c r="C16" s="23" t="str">
        <f aca="false">IF(B16="","",IFERROR(INDEX('Inventario general'!$B$5:$B$504,MATCH(B16,'Inventario general'!$A$5:$A$504,0)),"Código no encontrado"))</f>
        <v/>
      </c>
      <c r="D16" s="23" t="str">
        <f aca="false">IF(B16="","",IFERROR(INDEX('Inventario general'!$E$5:$E$504,MATCH(B16,'Inventario general'!$A$5:$A$504,0))&amp;"-"&amp;INDEX('Inventario general'!$F$5:$F$504,MATCH(B16,'Inventario general'!$A$5:$A$504,0))&amp;"-"&amp;INDEX('Inventario general'!$G$5:$G$504,MATCH(B16,'Inventario general'!$A$5:$A$504,0)),""))</f>
        <v/>
      </c>
      <c r="E16" s="20"/>
      <c r="F16" s="20"/>
      <c r="G16" s="24" t="str">
        <f aca="false">IF(OR(E16="",F16=""),"",F16-E16)</f>
        <v/>
      </c>
      <c r="H16" s="19"/>
      <c r="I16" s="19"/>
    </row>
    <row r="17" customFormat="false" ht="15" hidden="false" customHeight="false" outlineLevel="0" collapsed="false">
      <c r="A17" s="22"/>
      <c r="B17" s="19"/>
      <c r="C17" s="23" t="str">
        <f aca="false">IF(B17="","",IFERROR(INDEX('Inventario general'!$B$5:$B$504,MATCH(B17,'Inventario general'!$A$5:$A$504,0)),"Código no encontrado"))</f>
        <v/>
      </c>
      <c r="D17" s="23" t="str">
        <f aca="false">IF(B17="","",IFERROR(INDEX('Inventario general'!$E$5:$E$504,MATCH(B17,'Inventario general'!$A$5:$A$504,0))&amp;"-"&amp;INDEX('Inventario general'!$F$5:$F$504,MATCH(B17,'Inventario general'!$A$5:$A$504,0))&amp;"-"&amp;INDEX('Inventario general'!$G$5:$G$504,MATCH(B17,'Inventario general'!$A$5:$A$504,0)),""))</f>
        <v/>
      </c>
      <c r="E17" s="20"/>
      <c r="F17" s="20"/>
      <c r="G17" s="24" t="str">
        <f aca="false">IF(OR(E17="",F17=""),"",F17-E17)</f>
        <v/>
      </c>
      <c r="H17" s="19"/>
      <c r="I17" s="19"/>
    </row>
    <row r="18" customFormat="false" ht="15" hidden="false" customHeight="false" outlineLevel="0" collapsed="false">
      <c r="A18" s="22"/>
      <c r="B18" s="19"/>
      <c r="C18" s="23" t="str">
        <f aca="false">IF(B18="","",IFERROR(INDEX('Inventario general'!$B$5:$B$504,MATCH(B18,'Inventario general'!$A$5:$A$504,0)),"Código no encontrado"))</f>
        <v/>
      </c>
      <c r="D18" s="23" t="str">
        <f aca="false">IF(B18="","",IFERROR(INDEX('Inventario general'!$E$5:$E$504,MATCH(B18,'Inventario general'!$A$5:$A$504,0))&amp;"-"&amp;INDEX('Inventario general'!$F$5:$F$504,MATCH(B18,'Inventario general'!$A$5:$A$504,0))&amp;"-"&amp;INDEX('Inventario general'!$G$5:$G$504,MATCH(B18,'Inventario general'!$A$5:$A$504,0)),""))</f>
        <v/>
      </c>
      <c r="E18" s="20"/>
      <c r="F18" s="20"/>
      <c r="G18" s="24" t="str">
        <f aca="false">IF(OR(E18="",F18=""),"",F18-E18)</f>
        <v/>
      </c>
      <c r="H18" s="19"/>
      <c r="I18" s="19"/>
    </row>
    <row r="19" customFormat="false" ht="15" hidden="false" customHeight="false" outlineLevel="0" collapsed="false">
      <c r="A19" s="22"/>
      <c r="B19" s="19"/>
      <c r="C19" s="23" t="str">
        <f aca="false">IF(B19="","",IFERROR(INDEX('Inventario general'!$B$5:$B$504,MATCH(B19,'Inventario general'!$A$5:$A$504,0)),"Código no encontrado"))</f>
        <v/>
      </c>
      <c r="D19" s="23" t="str">
        <f aca="false">IF(B19="","",IFERROR(INDEX('Inventario general'!$E$5:$E$504,MATCH(B19,'Inventario general'!$A$5:$A$504,0))&amp;"-"&amp;INDEX('Inventario general'!$F$5:$F$504,MATCH(B19,'Inventario general'!$A$5:$A$504,0))&amp;"-"&amp;INDEX('Inventario general'!$G$5:$G$504,MATCH(B19,'Inventario general'!$A$5:$A$504,0)),""))</f>
        <v/>
      </c>
      <c r="E19" s="20"/>
      <c r="F19" s="20"/>
      <c r="G19" s="24" t="str">
        <f aca="false">IF(OR(E19="",F19=""),"",F19-E19)</f>
        <v/>
      </c>
      <c r="H19" s="19"/>
      <c r="I19" s="19"/>
    </row>
    <row r="20" customFormat="false" ht="15" hidden="false" customHeight="false" outlineLevel="0" collapsed="false">
      <c r="A20" s="22"/>
      <c r="B20" s="19"/>
      <c r="C20" s="23" t="str">
        <f aca="false">IF(B20="","",IFERROR(INDEX('Inventario general'!$B$5:$B$504,MATCH(B20,'Inventario general'!$A$5:$A$504,0)),"Código no encontrado"))</f>
        <v/>
      </c>
      <c r="D20" s="23" t="str">
        <f aca="false">IF(B20="","",IFERROR(INDEX('Inventario general'!$E$5:$E$504,MATCH(B20,'Inventario general'!$A$5:$A$504,0))&amp;"-"&amp;INDEX('Inventario general'!$F$5:$F$504,MATCH(B20,'Inventario general'!$A$5:$A$504,0))&amp;"-"&amp;INDEX('Inventario general'!$G$5:$G$504,MATCH(B20,'Inventario general'!$A$5:$A$504,0)),""))</f>
        <v/>
      </c>
      <c r="E20" s="20"/>
      <c r="F20" s="20"/>
      <c r="G20" s="24" t="str">
        <f aca="false">IF(OR(E20="",F20=""),"",F20-E20)</f>
        <v/>
      </c>
      <c r="H20" s="19"/>
      <c r="I20" s="19"/>
    </row>
    <row r="21" customFormat="false" ht="15" hidden="false" customHeight="false" outlineLevel="0" collapsed="false">
      <c r="A21" s="22"/>
      <c r="B21" s="19"/>
      <c r="C21" s="23" t="str">
        <f aca="false">IF(B21="","",IFERROR(INDEX('Inventario general'!$B$5:$B$504,MATCH(B21,'Inventario general'!$A$5:$A$504,0)),"Código no encontrado"))</f>
        <v/>
      </c>
      <c r="D21" s="23" t="str">
        <f aca="false">IF(B21="","",IFERROR(INDEX('Inventario general'!$E$5:$E$504,MATCH(B21,'Inventario general'!$A$5:$A$504,0))&amp;"-"&amp;INDEX('Inventario general'!$F$5:$F$504,MATCH(B21,'Inventario general'!$A$5:$A$504,0))&amp;"-"&amp;INDEX('Inventario general'!$G$5:$G$504,MATCH(B21,'Inventario general'!$A$5:$A$504,0)),""))</f>
        <v/>
      </c>
      <c r="E21" s="20"/>
      <c r="F21" s="20"/>
      <c r="G21" s="24" t="str">
        <f aca="false">IF(OR(E21="",F21=""),"",F21-E21)</f>
        <v/>
      </c>
      <c r="H21" s="19"/>
      <c r="I21" s="19"/>
    </row>
    <row r="22" customFormat="false" ht="15" hidden="false" customHeight="false" outlineLevel="0" collapsed="false">
      <c r="A22" s="22"/>
      <c r="B22" s="19"/>
      <c r="C22" s="23" t="str">
        <f aca="false">IF(B22="","",IFERROR(INDEX('Inventario general'!$B$5:$B$504,MATCH(B22,'Inventario general'!$A$5:$A$504,0)),"Código no encontrado"))</f>
        <v/>
      </c>
      <c r="D22" s="23" t="str">
        <f aca="false">IF(B22="","",IFERROR(INDEX('Inventario general'!$E$5:$E$504,MATCH(B22,'Inventario general'!$A$5:$A$504,0))&amp;"-"&amp;INDEX('Inventario general'!$F$5:$F$504,MATCH(B22,'Inventario general'!$A$5:$A$504,0))&amp;"-"&amp;INDEX('Inventario general'!$G$5:$G$504,MATCH(B22,'Inventario general'!$A$5:$A$504,0)),""))</f>
        <v/>
      </c>
      <c r="E22" s="20"/>
      <c r="F22" s="20"/>
      <c r="G22" s="24" t="str">
        <f aca="false">IF(OR(E22="",F22=""),"",F22-E22)</f>
        <v/>
      </c>
      <c r="H22" s="19"/>
      <c r="I22" s="19"/>
    </row>
    <row r="23" customFormat="false" ht="15" hidden="false" customHeight="false" outlineLevel="0" collapsed="false">
      <c r="A23" s="22"/>
      <c r="B23" s="19"/>
      <c r="C23" s="23" t="str">
        <f aca="false">IF(B23="","",IFERROR(INDEX('Inventario general'!$B$5:$B$504,MATCH(B23,'Inventario general'!$A$5:$A$504,0)),"Código no encontrado"))</f>
        <v/>
      </c>
      <c r="D23" s="23" t="str">
        <f aca="false">IF(B23="","",IFERROR(INDEX('Inventario general'!$E$5:$E$504,MATCH(B23,'Inventario general'!$A$5:$A$504,0))&amp;"-"&amp;INDEX('Inventario general'!$F$5:$F$504,MATCH(B23,'Inventario general'!$A$5:$A$504,0))&amp;"-"&amp;INDEX('Inventario general'!$G$5:$G$504,MATCH(B23,'Inventario general'!$A$5:$A$504,0)),""))</f>
        <v/>
      </c>
      <c r="E23" s="20"/>
      <c r="F23" s="20"/>
      <c r="G23" s="24" t="str">
        <f aca="false">IF(OR(E23="",F23=""),"",F23-E23)</f>
        <v/>
      </c>
      <c r="H23" s="19"/>
      <c r="I23" s="19"/>
    </row>
    <row r="24" customFormat="false" ht="15" hidden="false" customHeight="false" outlineLevel="0" collapsed="false">
      <c r="A24" s="22"/>
      <c r="B24" s="19"/>
      <c r="C24" s="23" t="str">
        <f aca="false">IF(B24="","",IFERROR(INDEX('Inventario general'!$B$5:$B$504,MATCH(B24,'Inventario general'!$A$5:$A$504,0)),"Código no encontrado"))</f>
        <v/>
      </c>
      <c r="D24" s="23" t="str">
        <f aca="false">IF(B24="","",IFERROR(INDEX('Inventario general'!$E$5:$E$504,MATCH(B24,'Inventario general'!$A$5:$A$504,0))&amp;"-"&amp;INDEX('Inventario general'!$F$5:$F$504,MATCH(B24,'Inventario general'!$A$5:$A$504,0))&amp;"-"&amp;INDEX('Inventario general'!$G$5:$G$504,MATCH(B24,'Inventario general'!$A$5:$A$504,0)),""))</f>
        <v/>
      </c>
      <c r="E24" s="20"/>
      <c r="F24" s="20"/>
      <c r="G24" s="24" t="str">
        <f aca="false">IF(OR(E24="",F24=""),"",F24-E24)</f>
        <v/>
      </c>
      <c r="H24" s="19"/>
      <c r="I24" s="19"/>
    </row>
    <row r="25" customFormat="false" ht="15" hidden="false" customHeight="false" outlineLevel="0" collapsed="false">
      <c r="A25" s="22"/>
      <c r="B25" s="19"/>
      <c r="C25" s="23" t="str">
        <f aca="false">IF(B25="","",IFERROR(INDEX('Inventario general'!$B$5:$B$504,MATCH(B25,'Inventario general'!$A$5:$A$504,0)),"Código no encontrado"))</f>
        <v/>
      </c>
      <c r="D25" s="23" t="str">
        <f aca="false">IF(B25="","",IFERROR(INDEX('Inventario general'!$E$5:$E$504,MATCH(B25,'Inventario general'!$A$5:$A$504,0))&amp;"-"&amp;INDEX('Inventario general'!$F$5:$F$504,MATCH(B25,'Inventario general'!$A$5:$A$504,0))&amp;"-"&amp;INDEX('Inventario general'!$G$5:$G$504,MATCH(B25,'Inventario general'!$A$5:$A$504,0)),""))</f>
        <v/>
      </c>
      <c r="E25" s="20"/>
      <c r="F25" s="20"/>
      <c r="G25" s="24" t="str">
        <f aca="false">IF(OR(E25="",F25=""),"",F25-E25)</f>
        <v/>
      </c>
      <c r="H25" s="19"/>
      <c r="I25" s="19"/>
    </row>
    <row r="26" customFormat="false" ht="15" hidden="false" customHeight="false" outlineLevel="0" collapsed="false">
      <c r="A26" s="22"/>
      <c r="B26" s="19"/>
      <c r="C26" s="23" t="str">
        <f aca="false">IF(B26="","",IFERROR(INDEX('Inventario general'!$B$5:$B$504,MATCH(B26,'Inventario general'!$A$5:$A$504,0)),"Código no encontrado"))</f>
        <v/>
      </c>
      <c r="D26" s="23" t="str">
        <f aca="false">IF(B26="","",IFERROR(INDEX('Inventario general'!$E$5:$E$504,MATCH(B26,'Inventario general'!$A$5:$A$504,0))&amp;"-"&amp;INDEX('Inventario general'!$F$5:$F$504,MATCH(B26,'Inventario general'!$A$5:$A$504,0))&amp;"-"&amp;INDEX('Inventario general'!$G$5:$G$504,MATCH(B26,'Inventario general'!$A$5:$A$504,0)),""))</f>
        <v/>
      </c>
      <c r="E26" s="20"/>
      <c r="F26" s="20"/>
      <c r="G26" s="24" t="str">
        <f aca="false">IF(OR(E26="",F26=""),"",F26-E26)</f>
        <v/>
      </c>
      <c r="H26" s="19"/>
      <c r="I26" s="19"/>
    </row>
    <row r="27" customFormat="false" ht="15" hidden="false" customHeight="false" outlineLevel="0" collapsed="false">
      <c r="A27" s="22"/>
      <c r="B27" s="19"/>
      <c r="C27" s="23" t="str">
        <f aca="false">IF(B27="","",IFERROR(INDEX('Inventario general'!$B$5:$B$504,MATCH(B27,'Inventario general'!$A$5:$A$504,0)),"Código no encontrado"))</f>
        <v/>
      </c>
      <c r="D27" s="23" t="str">
        <f aca="false">IF(B27="","",IFERROR(INDEX('Inventario general'!$E$5:$E$504,MATCH(B27,'Inventario general'!$A$5:$A$504,0))&amp;"-"&amp;INDEX('Inventario general'!$F$5:$F$504,MATCH(B27,'Inventario general'!$A$5:$A$504,0))&amp;"-"&amp;INDEX('Inventario general'!$G$5:$G$504,MATCH(B27,'Inventario general'!$A$5:$A$504,0)),""))</f>
        <v/>
      </c>
      <c r="E27" s="20"/>
      <c r="F27" s="20"/>
      <c r="G27" s="24" t="str">
        <f aca="false">IF(OR(E27="",F27=""),"",F27-E27)</f>
        <v/>
      </c>
      <c r="H27" s="19"/>
      <c r="I27" s="19"/>
    </row>
    <row r="28" customFormat="false" ht="15" hidden="false" customHeight="false" outlineLevel="0" collapsed="false">
      <c r="A28" s="22"/>
      <c r="B28" s="19"/>
      <c r="C28" s="23" t="str">
        <f aca="false">IF(B28="","",IFERROR(INDEX('Inventario general'!$B$5:$B$504,MATCH(B28,'Inventario general'!$A$5:$A$504,0)),"Código no encontrado"))</f>
        <v/>
      </c>
      <c r="D28" s="23" t="str">
        <f aca="false">IF(B28="","",IFERROR(INDEX('Inventario general'!$E$5:$E$504,MATCH(B28,'Inventario general'!$A$5:$A$504,0))&amp;"-"&amp;INDEX('Inventario general'!$F$5:$F$504,MATCH(B28,'Inventario general'!$A$5:$A$504,0))&amp;"-"&amp;INDEX('Inventario general'!$G$5:$G$504,MATCH(B28,'Inventario general'!$A$5:$A$504,0)),""))</f>
        <v/>
      </c>
      <c r="E28" s="20"/>
      <c r="F28" s="20"/>
      <c r="G28" s="24" t="str">
        <f aca="false">IF(OR(E28="",F28=""),"",F28-E28)</f>
        <v/>
      </c>
      <c r="H28" s="19"/>
      <c r="I28" s="19"/>
    </row>
    <row r="29" customFormat="false" ht="15" hidden="false" customHeight="false" outlineLevel="0" collapsed="false">
      <c r="A29" s="22"/>
      <c r="B29" s="19"/>
      <c r="C29" s="23" t="str">
        <f aca="false">IF(B29="","",IFERROR(INDEX('Inventario general'!$B$5:$B$504,MATCH(B29,'Inventario general'!$A$5:$A$504,0)),"Código no encontrado"))</f>
        <v/>
      </c>
      <c r="D29" s="23" t="str">
        <f aca="false">IF(B29="","",IFERROR(INDEX('Inventario general'!$E$5:$E$504,MATCH(B29,'Inventario general'!$A$5:$A$504,0))&amp;"-"&amp;INDEX('Inventario general'!$F$5:$F$504,MATCH(B29,'Inventario general'!$A$5:$A$504,0))&amp;"-"&amp;INDEX('Inventario general'!$G$5:$G$504,MATCH(B29,'Inventario general'!$A$5:$A$504,0)),""))</f>
        <v/>
      </c>
      <c r="E29" s="20"/>
      <c r="F29" s="20"/>
      <c r="G29" s="24" t="str">
        <f aca="false">IF(OR(E29="",F29=""),"",F29-E29)</f>
        <v/>
      </c>
      <c r="H29" s="19"/>
      <c r="I29" s="19"/>
    </row>
    <row r="30" customFormat="false" ht="15" hidden="false" customHeight="false" outlineLevel="0" collapsed="false">
      <c r="A30" s="22"/>
      <c r="B30" s="19"/>
      <c r="C30" s="23" t="str">
        <f aca="false">IF(B30="","",IFERROR(INDEX('Inventario general'!$B$5:$B$504,MATCH(B30,'Inventario general'!$A$5:$A$504,0)),"Código no encontrado"))</f>
        <v/>
      </c>
      <c r="D30" s="23" t="str">
        <f aca="false">IF(B30="","",IFERROR(INDEX('Inventario general'!$E$5:$E$504,MATCH(B30,'Inventario general'!$A$5:$A$504,0))&amp;"-"&amp;INDEX('Inventario general'!$F$5:$F$504,MATCH(B30,'Inventario general'!$A$5:$A$504,0))&amp;"-"&amp;INDEX('Inventario general'!$G$5:$G$504,MATCH(B30,'Inventario general'!$A$5:$A$504,0)),""))</f>
        <v/>
      </c>
      <c r="E30" s="20"/>
      <c r="F30" s="20"/>
      <c r="G30" s="24" t="str">
        <f aca="false">IF(OR(E30="",F30=""),"",F30-E30)</f>
        <v/>
      </c>
      <c r="H30" s="19"/>
      <c r="I30" s="19"/>
    </row>
    <row r="31" customFormat="false" ht="15" hidden="false" customHeight="false" outlineLevel="0" collapsed="false">
      <c r="A31" s="22"/>
      <c r="B31" s="19"/>
      <c r="C31" s="23" t="str">
        <f aca="false">IF(B31="","",IFERROR(INDEX('Inventario general'!$B$5:$B$504,MATCH(B31,'Inventario general'!$A$5:$A$504,0)),"Código no encontrado"))</f>
        <v/>
      </c>
      <c r="D31" s="23" t="str">
        <f aca="false">IF(B31="","",IFERROR(INDEX('Inventario general'!$E$5:$E$504,MATCH(B31,'Inventario general'!$A$5:$A$504,0))&amp;"-"&amp;INDEX('Inventario general'!$F$5:$F$504,MATCH(B31,'Inventario general'!$A$5:$A$504,0))&amp;"-"&amp;INDEX('Inventario general'!$G$5:$G$504,MATCH(B31,'Inventario general'!$A$5:$A$504,0)),""))</f>
        <v/>
      </c>
      <c r="E31" s="20"/>
      <c r="F31" s="20"/>
      <c r="G31" s="24" t="str">
        <f aca="false">IF(OR(E31="",F31=""),"",F31-E31)</f>
        <v/>
      </c>
      <c r="H31" s="19"/>
      <c r="I31" s="19"/>
    </row>
    <row r="32" customFormat="false" ht="15" hidden="false" customHeight="false" outlineLevel="0" collapsed="false">
      <c r="A32" s="22"/>
      <c r="B32" s="19"/>
      <c r="C32" s="23" t="str">
        <f aca="false">IF(B32="","",IFERROR(INDEX('Inventario general'!$B$5:$B$504,MATCH(B32,'Inventario general'!$A$5:$A$504,0)),"Código no encontrado"))</f>
        <v/>
      </c>
      <c r="D32" s="23" t="str">
        <f aca="false">IF(B32="","",IFERROR(INDEX('Inventario general'!$E$5:$E$504,MATCH(B32,'Inventario general'!$A$5:$A$504,0))&amp;"-"&amp;INDEX('Inventario general'!$F$5:$F$504,MATCH(B32,'Inventario general'!$A$5:$A$504,0))&amp;"-"&amp;INDEX('Inventario general'!$G$5:$G$504,MATCH(B32,'Inventario general'!$A$5:$A$504,0)),""))</f>
        <v/>
      </c>
      <c r="E32" s="20"/>
      <c r="F32" s="20"/>
      <c r="G32" s="24" t="str">
        <f aca="false">IF(OR(E32="",F32=""),"",F32-E32)</f>
        <v/>
      </c>
      <c r="H32" s="19"/>
      <c r="I32" s="19"/>
    </row>
    <row r="33" customFormat="false" ht="15" hidden="false" customHeight="false" outlineLevel="0" collapsed="false">
      <c r="A33" s="22"/>
      <c r="B33" s="19"/>
      <c r="C33" s="23" t="str">
        <f aca="false">IF(B33="","",IFERROR(INDEX('Inventario general'!$B$5:$B$504,MATCH(B33,'Inventario general'!$A$5:$A$504,0)),"Código no encontrado"))</f>
        <v/>
      </c>
      <c r="D33" s="23" t="str">
        <f aca="false">IF(B33="","",IFERROR(INDEX('Inventario general'!$E$5:$E$504,MATCH(B33,'Inventario general'!$A$5:$A$504,0))&amp;"-"&amp;INDEX('Inventario general'!$F$5:$F$504,MATCH(B33,'Inventario general'!$A$5:$A$504,0))&amp;"-"&amp;INDEX('Inventario general'!$G$5:$G$504,MATCH(B33,'Inventario general'!$A$5:$A$504,0)),""))</f>
        <v/>
      </c>
      <c r="E33" s="20"/>
      <c r="F33" s="20"/>
      <c r="G33" s="24" t="str">
        <f aca="false">IF(OR(E33="",F33=""),"",F33-E33)</f>
        <v/>
      </c>
      <c r="H33" s="19"/>
      <c r="I33" s="19"/>
    </row>
    <row r="34" customFormat="false" ht="15" hidden="false" customHeight="false" outlineLevel="0" collapsed="false">
      <c r="A34" s="22"/>
      <c r="B34" s="19"/>
      <c r="C34" s="23" t="str">
        <f aca="false">IF(B34="","",IFERROR(INDEX('Inventario general'!$B$5:$B$504,MATCH(B34,'Inventario general'!$A$5:$A$504,0)),"Código no encontrado"))</f>
        <v/>
      </c>
      <c r="D34" s="23" t="str">
        <f aca="false">IF(B34="","",IFERROR(INDEX('Inventario general'!$E$5:$E$504,MATCH(B34,'Inventario general'!$A$5:$A$504,0))&amp;"-"&amp;INDEX('Inventario general'!$F$5:$F$504,MATCH(B34,'Inventario general'!$A$5:$A$504,0))&amp;"-"&amp;INDEX('Inventario general'!$G$5:$G$504,MATCH(B34,'Inventario general'!$A$5:$A$504,0)),""))</f>
        <v/>
      </c>
      <c r="E34" s="20"/>
      <c r="F34" s="20"/>
      <c r="G34" s="24" t="str">
        <f aca="false">IF(OR(E34="",F34=""),"",F34-E34)</f>
        <v/>
      </c>
      <c r="H34" s="19"/>
      <c r="I34" s="19"/>
    </row>
    <row r="35" customFormat="false" ht="15" hidden="false" customHeight="false" outlineLevel="0" collapsed="false">
      <c r="A35" s="22"/>
      <c r="B35" s="19"/>
      <c r="C35" s="23" t="str">
        <f aca="false">IF(B35="","",IFERROR(INDEX('Inventario general'!$B$5:$B$504,MATCH(B35,'Inventario general'!$A$5:$A$504,0)),"Código no encontrado"))</f>
        <v/>
      </c>
      <c r="D35" s="23" t="str">
        <f aca="false">IF(B35="","",IFERROR(INDEX('Inventario general'!$E$5:$E$504,MATCH(B35,'Inventario general'!$A$5:$A$504,0))&amp;"-"&amp;INDEX('Inventario general'!$F$5:$F$504,MATCH(B35,'Inventario general'!$A$5:$A$504,0))&amp;"-"&amp;INDEX('Inventario general'!$G$5:$G$504,MATCH(B35,'Inventario general'!$A$5:$A$504,0)),""))</f>
        <v/>
      </c>
      <c r="E35" s="20"/>
      <c r="F35" s="20"/>
      <c r="G35" s="24" t="str">
        <f aca="false">IF(OR(E35="",F35=""),"",F35-E35)</f>
        <v/>
      </c>
      <c r="H35" s="19"/>
      <c r="I35" s="19"/>
    </row>
    <row r="36" customFormat="false" ht="15" hidden="false" customHeight="false" outlineLevel="0" collapsed="false">
      <c r="A36" s="22"/>
      <c r="B36" s="19"/>
      <c r="C36" s="23" t="str">
        <f aca="false">IF(B36="","",IFERROR(INDEX('Inventario general'!$B$5:$B$504,MATCH(B36,'Inventario general'!$A$5:$A$504,0)),"Código no encontrado"))</f>
        <v/>
      </c>
      <c r="D36" s="23" t="str">
        <f aca="false">IF(B36="","",IFERROR(INDEX('Inventario general'!$E$5:$E$504,MATCH(B36,'Inventario general'!$A$5:$A$504,0))&amp;"-"&amp;INDEX('Inventario general'!$F$5:$F$504,MATCH(B36,'Inventario general'!$A$5:$A$504,0))&amp;"-"&amp;INDEX('Inventario general'!$G$5:$G$504,MATCH(B36,'Inventario general'!$A$5:$A$504,0)),""))</f>
        <v/>
      </c>
      <c r="E36" s="20"/>
      <c r="F36" s="20"/>
      <c r="G36" s="24" t="str">
        <f aca="false">IF(OR(E36="",F36=""),"",F36-E36)</f>
        <v/>
      </c>
      <c r="H36" s="19"/>
      <c r="I36" s="19"/>
    </row>
    <row r="37" customFormat="false" ht="15" hidden="false" customHeight="false" outlineLevel="0" collapsed="false">
      <c r="A37" s="22"/>
      <c r="B37" s="19"/>
      <c r="C37" s="23" t="str">
        <f aca="false">IF(B37="","",IFERROR(INDEX('Inventario general'!$B$5:$B$504,MATCH(B37,'Inventario general'!$A$5:$A$504,0)),"Código no encontrado"))</f>
        <v/>
      </c>
      <c r="D37" s="23" t="str">
        <f aca="false">IF(B37="","",IFERROR(INDEX('Inventario general'!$E$5:$E$504,MATCH(B37,'Inventario general'!$A$5:$A$504,0))&amp;"-"&amp;INDEX('Inventario general'!$F$5:$F$504,MATCH(B37,'Inventario general'!$A$5:$A$504,0))&amp;"-"&amp;INDEX('Inventario general'!$G$5:$G$504,MATCH(B37,'Inventario general'!$A$5:$A$504,0)),""))</f>
        <v/>
      </c>
      <c r="E37" s="20"/>
      <c r="F37" s="20"/>
      <c r="G37" s="24" t="str">
        <f aca="false">IF(OR(E37="",F37=""),"",F37-E37)</f>
        <v/>
      </c>
      <c r="H37" s="19"/>
      <c r="I37" s="19"/>
    </row>
    <row r="38" customFormat="false" ht="15" hidden="false" customHeight="false" outlineLevel="0" collapsed="false">
      <c r="A38" s="22"/>
      <c r="B38" s="19"/>
      <c r="C38" s="23" t="str">
        <f aca="false">IF(B38="","",IFERROR(INDEX('Inventario general'!$B$5:$B$504,MATCH(B38,'Inventario general'!$A$5:$A$504,0)),"Código no encontrado"))</f>
        <v/>
      </c>
      <c r="D38" s="23" t="str">
        <f aca="false">IF(B38="","",IFERROR(INDEX('Inventario general'!$E$5:$E$504,MATCH(B38,'Inventario general'!$A$5:$A$504,0))&amp;"-"&amp;INDEX('Inventario general'!$F$5:$F$504,MATCH(B38,'Inventario general'!$A$5:$A$504,0))&amp;"-"&amp;INDEX('Inventario general'!$G$5:$G$504,MATCH(B38,'Inventario general'!$A$5:$A$504,0)),""))</f>
        <v/>
      </c>
      <c r="E38" s="20"/>
      <c r="F38" s="20"/>
      <c r="G38" s="24" t="str">
        <f aca="false">IF(OR(E38="",F38=""),"",F38-E38)</f>
        <v/>
      </c>
      <c r="H38" s="19"/>
      <c r="I38" s="19"/>
    </row>
    <row r="39" customFormat="false" ht="15" hidden="false" customHeight="false" outlineLevel="0" collapsed="false">
      <c r="A39" s="22"/>
      <c r="B39" s="19"/>
      <c r="C39" s="23" t="str">
        <f aca="false">IF(B39="","",IFERROR(INDEX('Inventario general'!$B$5:$B$504,MATCH(B39,'Inventario general'!$A$5:$A$504,0)),"Código no encontrado"))</f>
        <v/>
      </c>
      <c r="D39" s="23" t="str">
        <f aca="false">IF(B39="","",IFERROR(INDEX('Inventario general'!$E$5:$E$504,MATCH(B39,'Inventario general'!$A$5:$A$504,0))&amp;"-"&amp;INDEX('Inventario general'!$F$5:$F$504,MATCH(B39,'Inventario general'!$A$5:$A$504,0))&amp;"-"&amp;INDEX('Inventario general'!$G$5:$G$504,MATCH(B39,'Inventario general'!$A$5:$A$504,0)),""))</f>
        <v/>
      </c>
      <c r="E39" s="20"/>
      <c r="F39" s="20"/>
      <c r="G39" s="24" t="str">
        <f aca="false">IF(OR(E39="",F39=""),"",F39-E39)</f>
        <v/>
      </c>
      <c r="H39" s="19"/>
      <c r="I39" s="19"/>
    </row>
    <row r="40" customFormat="false" ht="15" hidden="false" customHeight="false" outlineLevel="0" collapsed="false">
      <c r="A40" s="22"/>
      <c r="B40" s="19"/>
      <c r="C40" s="23" t="str">
        <f aca="false">IF(B40="","",IFERROR(INDEX('Inventario general'!$B$5:$B$504,MATCH(B40,'Inventario general'!$A$5:$A$504,0)),"Código no encontrado"))</f>
        <v/>
      </c>
      <c r="D40" s="23" t="str">
        <f aca="false">IF(B40="","",IFERROR(INDEX('Inventario general'!$E$5:$E$504,MATCH(B40,'Inventario general'!$A$5:$A$504,0))&amp;"-"&amp;INDEX('Inventario general'!$F$5:$F$504,MATCH(B40,'Inventario general'!$A$5:$A$504,0))&amp;"-"&amp;INDEX('Inventario general'!$G$5:$G$504,MATCH(B40,'Inventario general'!$A$5:$A$504,0)),""))</f>
        <v/>
      </c>
      <c r="E40" s="20"/>
      <c r="F40" s="20"/>
      <c r="G40" s="24" t="str">
        <f aca="false">IF(OR(E40="",F40=""),"",F40-E40)</f>
        <v/>
      </c>
      <c r="H40" s="19"/>
      <c r="I40" s="19"/>
    </row>
    <row r="41" customFormat="false" ht="15" hidden="false" customHeight="false" outlineLevel="0" collapsed="false">
      <c r="A41" s="22"/>
      <c r="B41" s="19"/>
      <c r="C41" s="23" t="str">
        <f aca="false">IF(B41="","",IFERROR(INDEX('Inventario general'!$B$5:$B$504,MATCH(B41,'Inventario general'!$A$5:$A$504,0)),"Código no encontrado"))</f>
        <v/>
      </c>
      <c r="D41" s="23" t="str">
        <f aca="false">IF(B41="","",IFERROR(INDEX('Inventario general'!$E$5:$E$504,MATCH(B41,'Inventario general'!$A$5:$A$504,0))&amp;"-"&amp;INDEX('Inventario general'!$F$5:$F$504,MATCH(B41,'Inventario general'!$A$5:$A$504,0))&amp;"-"&amp;INDEX('Inventario general'!$G$5:$G$504,MATCH(B41,'Inventario general'!$A$5:$A$504,0)),""))</f>
        <v/>
      </c>
      <c r="E41" s="20"/>
      <c r="F41" s="20"/>
      <c r="G41" s="24" t="str">
        <f aca="false">IF(OR(E41="",F41=""),"",F41-E41)</f>
        <v/>
      </c>
      <c r="H41" s="19"/>
      <c r="I41" s="19"/>
    </row>
    <row r="42" customFormat="false" ht="15" hidden="false" customHeight="false" outlineLevel="0" collapsed="false">
      <c r="A42" s="22"/>
      <c r="B42" s="19"/>
      <c r="C42" s="23" t="str">
        <f aca="false">IF(B42="","",IFERROR(INDEX('Inventario general'!$B$5:$B$504,MATCH(B42,'Inventario general'!$A$5:$A$504,0)),"Código no encontrado"))</f>
        <v/>
      </c>
      <c r="D42" s="23" t="str">
        <f aca="false">IF(B42="","",IFERROR(INDEX('Inventario general'!$E$5:$E$504,MATCH(B42,'Inventario general'!$A$5:$A$504,0))&amp;"-"&amp;INDEX('Inventario general'!$F$5:$F$504,MATCH(B42,'Inventario general'!$A$5:$A$504,0))&amp;"-"&amp;INDEX('Inventario general'!$G$5:$G$504,MATCH(B42,'Inventario general'!$A$5:$A$504,0)),""))</f>
        <v/>
      </c>
      <c r="E42" s="20"/>
      <c r="F42" s="20"/>
      <c r="G42" s="24" t="str">
        <f aca="false">IF(OR(E42="",F42=""),"",F42-E42)</f>
        <v/>
      </c>
      <c r="H42" s="19"/>
      <c r="I42" s="19"/>
    </row>
    <row r="43" customFormat="false" ht="15" hidden="false" customHeight="false" outlineLevel="0" collapsed="false">
      <c r="A43" s="22"/>
      <c r="B43" s="19"/>
      <c r="C43" s="23" t="str">
        <f aca="false">IF(B43="","",IFERROR(INDEX('Inventario general'!$B$5:$B$504,MATCH(B43,'Inventario general'!$A$5:$A$504,0)),"Código no encontrado"))</f>
        <v/>
      </c>
      <c r="D43" s="23" t="str">
        <f aca="false">IF(B43="","",IFERROR(INDEX('Inventario general'!$E$5:$E$504,MATCH(B43,'Inventario general'!$A$5:$A$504,0))&amp;"-"&amp;INDEX('Inventario general'!$F$5:$F$504,MATCH(B43,'Inventario general'!$A$5:$A$504,0))&amp;"-"&amp;INDEX('Inventario general'!$G$5:$G$504,MATCH(B43,'Inventario general'!$A$5:$A$504,0)),""))</f>
        <v/>
      </c>
      <c r="E43" s="20"/>
      <c r="F43" s="20"/>
      <c r="G43" s="24" t="str">
        <f aca="false">IF(OR(E43="",F43=""),"",F43-E43)</f>
        <v/>
      </c>
      <c r="H43" s="19"/>
      <c r="I43" s="19"/>
    </row>
    <row r="44" customFormat="false" ht="15" hidden="false" customHeight="false" outlineLevel="0" collapsed="false">
      <c r="A44" s="22"/>
      <c r="B44" s="19"/>
      <c r="C44" s="23" t="str">
        <f aca="false">IF(B44="","",IFERROR(INDEX('Inventario general'!$B$5:$B$504,MATCH(B44,'Inventario general'!$A$5:$A$504,0)),"Código no encontrado"))</f>
        <v/>
      </c>
      <c r="D44" s="23" t="str">
        <f aca="false">IF(B44="","",IFERROR(INDEX('Inventario general'!$E$5:$E$504,MATCH(B44,'Inventario general'!$A$5:$A$504,0))&amp;"-"&amp;INDEX('Inventario general'!$F$5:$F$504,MATCH(B44,'Inventario general'!$A$5:$A$504,0))&amp;"-"&amp;INDEX('Inventario general'!$G$5:$G$504,MATCH(B44,'Inventario general'!$A$5:$A$504,0)),""))</f>
        <v/>
      </c>
      <c r="E44" s="20"/>
      <c r="F44" s="20"/>
      <c r="G44" s="24" t="str">
        <f aca="false">IF(OR(E44="",F44=""),"",F44-E44)</f>
        <v/>
      </c>
      <c r="H44" s="19"/>
      <c r="I44" s="19"/>
    </row>
    <row r="45" customFormat="false" ht="15" hidden="false" customHeight="false" outlineLevel="0" collapsed="false">
      <c r="A45" s="22"/>
      <c r="B45" s="19"/>
      <c r="C45" s="23" t="str">
        <f aca="false">IF(B45="","",IFERROR(INDEX('Inventario general'!$B$5:$B$504,MATCH(B45,'Inventario general'!$A$5:$A$504,0)),"Código no encontrado"))</f>
        <v/>
      </c>
      <c r="D45" s="23" t="str">
        <f aca="false">IF(B45="","",IFERROR(INDEX('Inventario general'!$E$5:$E$504,MATCH(B45,'Inventario general'!$A$5:$A$504,0))&amp;"-"&amp;INDEX('Inventario general'!$F$5:$F$504,MATCH(B45,'Inventario general'!$A$5:$A$504,0))&amp;"-"&amp;INDEX('Inventario general'!$G$5:$G$504,MATCH(B45,'Inventario general'!$A$5:$A$504,0)),""))</f>
        <v/>
      </c>
      <c r="E45" s="20"/>
      <c r="F45" s="20"/>
      <c r="G45" s="24" t="str">
        <f aca="false">IF(OR(E45="",F45=""),"",F45-E45)</f>
        <v/>
      </c>
      <c r="H45" s="19"/>
      <c r="I45" s="19"/>
    </row>
    <row r="46" customFormat="false" ht="15" hidden="false" customHeight="false" outlineLevel="0" collapsed="false">
      <c r="A46" s="22"/>
      <c r="B46" s="19"/>
      <c r="C46" s="23" t="str">
        <f aca="false">IF(B46="","",IFERROR(INDEX('Inventario general'!$B$5:$B$504,MATCH(B46,'Inventario general'!$A$5:$A$504,0)),"Código no encontrado"))</f>
        <v/>
      </c>
      <c r="D46" s="23" t="str">
        <f aca="false">IF(B46="","",IFERROR(INDEX('Inventario general'!$E$5:$E$504,MATCH(B46,'Inventario general'!$A$5:$A$504,0))&amp;"-"&amp;INDEX('Inventario general'!$F$5:$F$504,MATCH(B46,'Inventario general'!$A$5:$A$504,0))&amp;"-"&amp;INDEX('Inventario general'!$G$5:$G$504,MATCH(B46,'Inventario general'!$A$5:$A$504,0)),""))</f>
        <v/>
      </c>
      <c r="E46" s="20"/>
      <c r="F46" s="20"/>
      <c r="G46" s="24" t="str">
        <f aca="false">IF(OR(E46="",F46=""),"",F46-E46)</f>
        <v/>
      </c>
      <c r="H46" s="19"/>
      <c r="I46" s="19"/>
    </row>
    <row r="47" customFormat="false" ht="15" hidden="false" customHeight="false" outlineLevel="0" collapsed="false">
      <c r="A47" s="22"/>
      <c r="B47" s="19"/>
      <c r="C47" s="23" t="str">
        <f aca="false">IF(B47="","",IFERROR(INDEX('Inventario general'!$B$5:$B$504,MATCH(B47,'Inventario general'!$A$5:$A$504,0)),"Código no encontrado"))</f>
        <v/>
      </c>
      <c r="D47" s="23" t="str">
        <f aca="false">IF(B47="","",IFERROR(INDEX('Inventario general'!$E$5:$E$504,MATCH(B47,'Inventario general'!$A$5:$A$504,0))&amp;"-"&amp;INDEX('Inventario general'!$F$5:$F$504,MATCH(B47,'Inventario general'!$A$5:$A$504,0))&amp;"-"&amp;INDEX('Inventario general'!$G$5:$G$504,MATCH(B47,'Inventario general'!$A$5:$A$504,0)),""))</f>
        <v/>
      </c>
      <c r="E47" s="20"/>
      <c r="F47" s="20"/>
      <c r="G47" s="24" t="str">
        <f aca="false">IF(OR(E47="",F47=""),"",F47-E47)</f>
        <v/>
      </c>
      <c r="H47" s="19"/>
      <c r="I47" s="19"/>
    </row>
    <row r="48" customFormat="false" ht="15" hidden="false" customHeight="false" outlineLevel="0" collapsed="false">
      <c r="A48" s="22"/>
      <c r="B48" s="19"/>
      <c r="C48" s="23" t="str">
        <f aca="false">IF(B48="","",IFERROR(INDEX('Inventario general'!$B$5:$B$504,MATCH(B48,'Inventario general'!$A$5:$A$504,0)),"Código no encontrado"))</f>
        <v/>
      </c>
      <c r="D48" s="23" t="str">
        <f aca="false">IF(B48="","",IFERROR(INDEX('Inventario general'!$E$5:$E$504,MATCH(B48,'Inventario general'!$A$5:$A$504,0))&amp;"-"&amp;INDEX('Inventario general'!$F$5:$F$504,MATCH(B48,'Inventario general'!$A$5:$A$504,0))&amp;"-"&amp;INDEX('Inventario general'!$G$5:$G$504,MATCH(B48,'Inventario general'!$A$5:$A$504,0)),""))</f>
        <v/>
      </c>
      <c r="E48" s="20"/>
      <c r="F48" s="20"/>
      <c r="G48" s="24" t="str">
        <f aca="false">IF(OR(E48="",F48=""),"",F48-E48)</f>
        <v/>
      </c>
      <c r="H48" s="19"/>
      <c r="I48" s="19"/>
    </row>
    <row r="49" customFormat="false" ht="15" hidden="false" customHeight="false" outlineLevel="0" collapsed="false">
      <c r="A49" s="22"/>
      <c r="B49" s="19"/>
      <c r="C49" s="23" t="str">
        <f aca="false">IF(B49="","",IFERROR(INDEX('Inventario general'!$B$5:$B$504,MATCH(B49,'Inventario general'!$A$5:$A$504,0)),"Código no encontrado"))</f>
        <v/>
      </c>
      <c r="D49" s="23" t="str">
        <f aca="false">IF(B49="","",IFERROR(INDEX('Inventario general'!$E$5:$E$504,MATCH(B49,'Inventario general'!$A$5:$A$504,0))&amp;"-"&amp;INDEX('Inventario general'!$F$5:$F$504,MATCH(B49,'Inventario general'!$A$5:$A$504,0))&amp;"-"&amp;INDEX('Inventario general'!$G$5:$G$504,MATCH(B49,'Inventario general'!$A$5:$A$504,0)),""))</f>
        <v/>
      </c>
      <c r="E49" s="20"/>
      <c r="F49" s="20"/>
      <c r="G49" s="24" t="str">
        <f aca="false">IF(OR(E49="",F49=""),"",F49-E49)</f>
        <v/>
      </c>
      <c r="H49" s="19"/>
      <c r="I49" s="19"/>
    </row>
    <row r="50" customFormat="false" ht="15" hidden="false" customHeight="false" outlineLevel="0" collapsed="false">
      <c r="A50" s="22"/>
      <c r="B50" s="19"/>
      <c r="C50" s="23" t="str">
        <f aca="false">IF(B50="","",IFERROR(INDEX('Inventario general'!$B$5:$B$504,MATCH(B50,'Inventario general'!$A$5:$A$504,0)),"Código no encontrado"))</f>
        <v/>
      </c>
      <c r="D50" s="23" t="str">
        <f aca="false">IF(B50="","",IFERROR(INDEX('Inventario general'!$E$5:$E$504,MATCH(B50,'Inventario general'!$A$5:$A$504,0))&amp;"-"&amp;INDEX('Inventario general'!$F$5:$F$504,MATCH(B50,'Inventario general'!$A$5:$A$504,0))&amp;"-"&amp;INDEX('Inventario general'!$G$5:$G$504,MATCH(B50,'Inventario general'!$A$5:$A$504,0)),""))</f>
        <v/>
      </c>
      <c r="E50" s="20"/>
      <c r="F50" s="20"/>
      <c r="G50" s="24" t="str">
        <f aca="false">IF(OR(E50="",F50=""),"",F50-E50)</f>
        <v/>
      </c>
      <c r="H50" s="19"/>
      <c r="I50" s="19"/>
    </row>
    <row r="51" customFormat="false" ht="15" hidden="false" customHeight="false" outlineLevel="0" collapsed="false">
      <c r="A51" s="22"/>
      <c r="B51" s="19"/>
      <c r="C51" s="23" t="str">
        <f aca="false">IF(B51="","",IFERROR(INDEX('Inventario general'!$B$5:$B$504,MATCH(B51,'Inventario general'!$A$5:$A$504,0)),"Código no encontrado"))</f>
        <v/>
      </c>
      <c r="D51" s="23" t="str">
        <f aca="false">IF(B51="","",IFERROR(INDEX('Inventario general'!$E$5:$E$504,MATCH(B51,'Inventario general'!$A$5:$A$504,0))&amp;"-"&amp;INDEX('Inventario general'!$F$5:$F$504,MATCH(B51,'Inventario general'!$A$5:$A$504,0))&amp;"-"&amp;INDEX('Inventario general'!$G$5:$G$504,MATCH(B51,'Inventario general'!$A$5:$A$504,0)),""))</f>
        <v/>
      </c>
      <c r="E51" s="20"/>
      <c r="F51" s="20"/>
      <c r="G51" s="24" t="str">
        <f aca="false">IF(OR(E51="",F51=""),"",F51-E51)</f>
        <v/>
      </c>
      <c r="H51" s="19"/>
      <c r="I51" s="19"/>
    </row>
    <row r="52" customFormat="false" ht="15" hidden="false" customHeight="false" outlineLevel="0" collapsed="false">
      <c r="A52" s="22"/>
      <c r="B52" s="19"/>
      <c r="C52" s="23" t="str">
        <f aca="false">IF(B52="","",IFERROR(INDEX('Inventario general'!$B$5:$B$504,MATCH(B52,'Inventario general'!$A$5:$A$504,0)),"Código no encontrado"))</f>
        <v/>
      </c>
      <c r="D52" s="23" t="str">
        <f aca="false">IF(B52="","",IFERROR(INDEX('Inventario general'!$E$5:$E$504,MATCH(B52,'Inventario general'!$A$5:$A$504,0))&amp;"-"&amp;INDEX('Inventario general'!$F$5:$F$504,MATCH(B52,'Inventario general'!$A$5:$A$504,0))&amp;"-"&amp;INDEX('Inventario general'!$G$5:$G$504,MATCH(B52,'Inventario general'!$A$5:$A$504,0)),""))</f>
        <v/>
      </c>
      <c r="E52" s="20"/>
      <c r="F52" s="20"/>
      <c r="G52" s="24" t="str">
        <f aca="false">IF(OR(E52="",F52=""),"",F52-E52)</f>
        <v/>
      </c>
      <c r="H52" s="19"/>
      <c r="I52" s="19"/>
    </row>
    <row r="53" customFormat="false" ht="15" hidden="false" customHeight="false" outlineLevel="0" collapsed="false">
      <c r="A53" s="22"/>
      <c r="B53" s="19"/>
      <c r="C53" s="23" t="str">
        <f aca="false">IF(B53="","",IFERROR(INDEX('Inventario general'!$B$5:$B$504,MATCH(B53,'Inventario general'!$A$5:$A$504,0)),"Código no encontrado"))</f>
        <v/>
      </c>
      <c r="D53" s="23" t="str">
        <f aca="false">IF(B53="","",IFERROR(INDEX('Inventario general'!$E$5:$E$504,MATCH(B53,'Inventario general'!$A$5:$A$504,0))&amp;"-"&amp;INDEX('Inventario general'!$F$5:$F$504,MATCH(B53,'Inventario general'!$A$5:$A$504,0))&amp;"-"&amp;INDEX('Inventario general'!$G$5:$G$504,MATCH(B53,'Inventario general'!$A$5:$A$504,0)),""))</f>
        <v/>
      </c>
      <c r="E53" s="20"/>
      <c r="F53" s="20"/>
      <c r="G53" s="24" t="str">
        <f aca="false">IF(OR(E53="",F53=""),"",F53-E53)</f>
        <v/>
      </c>
      <c r="H53" s="19"/>
      <c r="I53" s="19"/>
    </row>
    <row r="54" customFormat="false" ht="15" hidden="false" customHeight="false" outlineLevel="0" collapsed="false">
      <c r="A54" s="22"/>
      <c r="B54" s="19"/>
      <c r="C54" s="23" t="str">
        <f aca="false">IF(B54="","",IFERROR(INDEX('Inventario general'!$B$5:$B$504,MATCH(B54,'Inventario general'!$A$5:$A$504,0)),"Código no encontrado"))</f>
        <v/>
      </c>
      <c r="D54" s="23" t="str">
        <f aca="false">IF(B54="","",IFERROR(INDEX('Inventario general'!$E$5:$E$504,MATCH(B54,'Inventario general'!$A$5:$A$504,0))&amp;"-"&amp;INDEX('Inventario general'!$F$5:$F$504,MATCH(B54,'Inventario general'!$A$5:$A$504,0))&amp;"-"&amp;INDEX('Inventario general'!$G$5:$G$504,MATCH(B54,'Inventario general'!$A$5:$A$504,0)),""))</f>
        <v/>
      </c>
      <c r="E54" s="20"/>
      <c r="F54" s="20"/>
      <c r="G54" s="24" t="str">
        <f aca="false">IF(OR(E54="",F54=""),"",F54-E54)</f>
        <v/>
      </c>
      <c r="H54" s="19"/>
      <c r="I54" s="19"/>
    </row>
    <row r="55" customFormat="false" ht="15" hidden="false" customHeight="false" outlineLevel="0" collapsed="false">
      <c r="A55" s="22"/>
      <c r="B55" s="19"/>
      <c r="C55" s="23" t="str">
        <f aca="false">IF(B55="","",IFERROR(INDEX('Inventario general'!$B$5:$B$504,MATCH(B55,'Inventario general'!$A$5:$A$504,0)),"Código no encontrado"))</f>
        <v/>
      </c>
      <c r="D55" s="23" t="str">
        <f aca="false">IF(B55="","",IFERROR(INDEX('Inventario general'!$E$5:$E$504,MATCH(B55,'Inventario general'!$A$5:$A$504,0))&amp;"-"&amp;INDEX('Inventario general'!$F$5:$F$504,MATCH(B55,'Inventario general'!$A$5:$A$504,0))&amp;"-"&amp;INDEX('Inventario general'!$G$5:$G$504,MATCH(B55,'Inventario general'!$A$5:$A$504,0)),""))</f>
        <v/>
      </c>
      <c r="E55" s="20"/>
      <c r="F55" s="20"/>
      <c r="G55" s="24" t="str">
        <f aca="false">IF(OR(E55="",F55=""),"",F55-E55)</f>
        <v/>
      </c>
      <c r="H55" s="19"/>
      <c r="I55" s="19"/>
    </row>
    <row r="56" customFormat="false" ht="15" hidden="false" customHeight="false" outlineLevel="0" collapsed="false">
      <c r="A56" s="22"/>
      <c r="B56" s="19"/>
      <c r="C56" s="23" t="str">
        <f aca="false">IF(B56="","",IFERROR(INDEX('Inventario general'!$B$5:$B$504,MATCH(B56,'Inventario general'!$A$5:$A$504,0)),"Código no encontrado"))</f>
        <v/>
      </c>
      <c r="D56" s="23" t="str">
        <f aca="false">IF(B56="","",IFERROR(INDEX('Inventario general'!$E$5:$E$504,MATCH(B56,'Inventario general'!$A$5:$A$504,0))&amp;"-"&amp;INDEX('Inventario general'!$F$5:$F$504,MATCH(B56,'Inventario general'!$A$5:$A$504,0))&amp;"-"&amp;INDEX('Inventario general'!$G$5:$G$504,MATCH(B56,'Inventario general'!$A$5:$A$504,0)),""))</f>
        <v/>
      </c>
      <c r="E56" s="20"/>
      <c r="F56" s="20"/>
      <c r="G56" s="24" t="str">
        <f aca="false">IF(OR(E56="",F56=""),"",F56-E56)</f>
        <v/>
      </c>
      <c r="H56" s="19"/>
      <c r="I56" s="19"/>
    </row>
    <row r="57" customFormat="false" ht="15" hidden="false" customHeight="false" outlineLevel="0" collapsed="false">
      <c r="A57" s="22"/>
      <c r="B57" s="19"/>
      <c r="C57" s="23" t="str">
        <f aca="false">IF(B57="","",IFERROR(INDEX('Inventario general'!$B$5:$B$504,MATCH(B57,'Inventario general'!$A$5:$A$504,0)),"Código no encontrado"))</f>
        <v/>
      </c>
      <c r="D57" s="23" t="str">
        <f aca="false">IF(B57="","",IFERROR(INDEX('Inventario general'!$E$5:$E$504,MATCH(B57,'Inventario general'!$A$5:$A$504,0))&amp;"-"&amp;INDEX('Inventario general'!$F$5:$F$504,MATCH(B57,'Inventario general'!$A$5:$A$504,0))&amp;"-"&amp;INDEX('Inventario general'!$G$5:$G$504,MATCH(B57,'Inventario general'!$A$5:$A$504,0)),""))</f>
        <v/>
      </c>
      <c r="E57" s="20"/>
      <c r="F57" s="20"/>
      <c r="G57" s="24" t="str">
        <f aca="false">IF(OR(E57="",F57=""),"",F57-E57)</f>
        <v/>
      </c>
      <c r="H57" s="19"/>
      <c r="I57" s="19"/>
    </row>
    <row r="58" customFormat="false" ht="15" hidden="false" customHeight="false" outlineLevel="0" collapsed="false">
      <c r="A58" s="22"/>
      <c r="B58" s="19"/>
      <c r="C58" s="23" t="str">
        <f aca="false">IF(B58="","",IFERROR(INDEX('Inventario general'!$B$5:$B$504,MATCH(B58,'Inventario general'!$A$5:$A$504,0)),"Código no encontrado"))</f>
        <v/>
      </c>
      <c r="D58" s="23" t="str">
        <f aca="false">IF(B58="","",IFERROR(INDEX('Inventario general'!$E$5:$E$504,MATCH(B58,'Inventario general'!$A$5:$A$504,0))&amp;"-"&amp;INDEX('Inventario general'!$F$5:$F$504,MATCH(B58,'Inventario general'!$A$5:$A$504,0))&amp;"-"&amp;INDEX('Inventario general'!$G$5:$G$504,MATCH(B58,'Inventario general'!$A$5:$A$504,0)),""))</f>
        <v/>
      </c>
      <c r="E58" s="20"/>
      <c r="F58" s="20"/>
      <c r="G58" s="24" t="str">
        <f aca="false">IF(OR(E58="",F58=""),"",F58-E58)</f>
        <v/>
      </c>
      <c r="H58" s="19"/>
      <c r="I58" s="19"/>
    </row>
    <row r="59" customFormat="false" ht="15" hidden="false" customHeight="false" outlineLevel="0" collapsed="false">
      <c r="A59" s="22"/>
      <c r="B59" s="19"/>
      <c r="C59" s="23" t="str">
        <f aca="false">IF(B59="","",IFERROR(INDEX('Inventario general'!$B$5:$B$504,MATCH(B59,'Inventario general'!$A$5:$A$504,0)),"Código no encontrado"))</f>
        <v/>
      </c>
      <c r="D59" s="23" t="str">
        <f aca="false">IF(B59="","",IFERROR(INDEX('Inventario general'!$E$5:$E$504,MATCH(B59,'Inventario general'!$A$5:$A$504,0))&amp;"-"&amp;INDEX('Inventario general'!$F$5:$F$504,MATCH(B59,'Inventario general'!$A$5:$A$504,0))&amp;"-"&amp;INDEX('Inventario general'!$G$5:$G$504,MATCH(B59,'Inventario general'!$A$5:$A$504,0)),""))</f>
        <v/>
      </c>
      <c r="E59" s="20"/>
      <c r="F59" s="20"/>
      <c r="G59" s="24" t="str">
        <f aca="false">IF(OR(E59="",F59=""),"",F59-E59)</f>
        <v/>
      </c>
      <c r="H59" s="19"/>
      <c r="I59" s="19"/>
    </row>
    <row r="60" customFormat="false" ht="15" hidden="false" customHeight="false" outlineLevel="0" collapsed="false">
      <c r="A60" s="22"/>
      <c r="B60" s="19"/>
      <c r="C60" s="23" t="str">
        <f aca="false">IF(B60="","",IFERROR(INDEX('Inventario general'!$B$5:$B$504,MATCH(B60,'Inventario general'!$A$5:$A$504,0)),"Código no encontrado"))</f>
        <v/>
      </c>
      <c r="D60" s="23" t="str">
        <f aca="false">IF(B60="","",IFERROR(INDEX('Inventario general'!$E$5:$E$504,MATCH(B60,'Inventario general'!$A$5:$A$504,0))&amp;"-"&amp;INDEX('Inventario general'!$F$5:$F$504,MATCH(B60,'Inventario general'!$A$5:$A$504,0))&amp;"-"&amp;INDEX('Inventario general'!$G$5:$G$504,MATCH(B60,'Inventario general'!$A$5:$A$504,0)),""))</f>
        <v/>
      </c>
      <c r="E60" s="20"/>
      <c r="F60" s="20"/>
      <c r="G60" s="24" t="str">
        <f aca="false">IF(OR(E60="",F60=""),"",F60-E60)</f>
        <v/>
      </c>
      <c r="H60" s="19"/>
      <c r="I60" s="19"/>
    </row>
    <row r="61" customFormat="false" ht="15" hidden="false" customHeight="false" outlineLevel="0" collapsed="false">
      <c r="A61" s="22"/>
      <c r="B61" s="19"/>
      <c r="C61" s="23" t="str">
        <f aca="false">IF(B61="","",IFERROR(INDEX('Inventario general'!$B$5:$B$504,MATCH(B61,'Inventario general'!$A$5:$A$504,0)),"Código no encontrado"))</f>
        <v/>
      </c>
      <c r="D61" s="23" t="str">
        <f aca="false">IF(B61="","",IFERROR(INDEX('Inventario general'!$E$5:$E$504,MATCH(B61,'Inventario general'!$A$5:$A$504,0))&amp;"-"&amp;INDEX('Inventario general'!$F$5:$F$504,MATCH(B61,'Inventario general'!$A$5:$A$504,0))&amp;"-"&amp;INDEX('Inventario general'!$G$5:$G$504,MATCH(B61,'Inventario general'!$A$5:$A$504,0)),""))</f>
        <v/>
      </c>
      <c r="E61" s="20"/>
      <c r="F61" s="20"/>
      <c r="G61" s="24" t="str">
        <f aca="false">IF(OR(E61="",F61=""),"",F61-E61)</f>
        <v/>
      </c>
      <c r="H61" s="19"/>
      <c r="I61" s="19"/>
    </row>
    <row r="62" customFormat="false" ht="15" hidden="false" customHeight="false" outlineLevel="0" collapsed="false">
      <c r="A62" s="22"/>
      <c r="B62" s="19"/>
      <c r="C62" s="23" t="str">
        <f aca="false">IF(B62="","",IFERROR(INDEX('Inventario general'!$B$5:$B$504,MATCH(B62,'Inventario general'!$A$5:$A$504,0)),"Código no encontrado"))</f>
        <v/>
      </c>
      <c r="D62" s="23" t="str">
        <f aca="false">IF(B62="","",IFERROR(INDEX('Inventario general'!$E$5:$E$504,MATCH(B62,'Inventario general'!$A$5:$A$504,0))&amp;"-"&amp;INDEX('Inventario general'!$F$5:$F$504,MATCH(B62,'Inventario general'!$A$5:$A$504,0))&amp;"-"&amp;INDEX('Inventario general'!$G$5:$G$504,MATCH(B62,'Inventario general'!$A$5:$A$504,0)),""))</f>
        <v/>
      </c>
      <c r="E62" s="20"/>
      <c r="F62" s="20"/>
      <c r="G62" s="24" t="str">
        <f aca="false">IF(OR(E62="",F62=""),"",F62-E62)</f>
        <v/>
      </c>
      <c r="H62" s="19"/>
      <c r="I62" s="19"/>
    </row>
    <row r="63" customFormat="false" ht="15" hidden="false" customHeight="false" outlineLevel="0" collapsed="false">
      <c r="A63" s="22"/>
      <c r="B63" s="19"/>
      <c r="C63" s="23" t="str">
        <f aca="false">IF(B63="","",IFERROR(INDEX('Inventario general'!$B$5:$B$504,MATCH(B63,'Inventario general'!$A$5:$A$504,0)),"Código no encontrado"))</f>
        <v/>
      </c>
      <c r="D63" s="23" t="str">
        <f aca="false">IF(B63="","",IFERROR(INDEX('Inventario general'!$E$5:$E$504,MATCH(B63,'Inventario general'!$A$5:$A$504,0))&amp;"-"&amp;INDEX('Inventario general'!$F$5:$F$504,MATCH(B63,'Inventario general'!$A$5:$A$504,0))&amp;"-"&amp;INDEX('Inventario general'!$G$5:$G$504,MATCH(B63,'Inventario general'!$A$5:$A$504,0)),""))</f>
        <v/>
      </c>
      <c r="E63" s="20"/>
      <c r="F63" s="20"/>
      <c r="G63" s="24" t="str">
        <f aca="false">IF(OR(E63="",F63=""),"",F63-E63)</f>
        <v/>
      </c>
      <c r="H63" s="19"/>
      <c r="I63" s="19"/>
    </row>
    <row r="64" customFormat="false" ht="15" hidden="false" customHeight="false" outlineLevel="0" collapsed="false">
      <c r="A64" s="22"/>
      <c r="B64" s="19"/>
      <c r="C64" s="23" t="str">
        <f aca="false">IF(B64="","",IFERROR(INDEX('Inventario general'!$B$5:$B$504,MATCH(B64,'Inventario general'!$A$5:$A$504,0)),"Código no encontrado"))</f>
        <v/>
      </c>
      <c r="D64" s="23" t="str">
        <f aca="false">IF(B64="","",IFERROR(INDEX('Inventario general'!$E$5:$E$504,MATCH(B64,'Inventario general'!$A$5:$A$504,0))&amp;"-"&amp;INDEX('Inventario general'!$F$5:$F$504,MATCH(B64,'Inventario general'!$A$5:$A$504,0))&amp;"-"&amp;INDEX('Inventario general'!$G$5:$G$504,MATCH(B64,'Inventario general'!$A$5:$A$504,0)),""))</f>
        <v/>
      </c>
      <c r="E64" s="20"/>
      <c r="F64" s="20"/>
      <c r="G64" s="24" t="str">
        <f aca="false">IF(OR(E64="",F64=""),"",F64-E64)</f>
        <v/>
      </c>
      <c r="H64" s="19"/>
      <c r="I64" s="19"/>
    </row>
    <row r="65" customFormat="false" ht="15" hidden="false" customHeight="false" outlineLevel="0" collapsed="false">
      <c r="A65" s="22"/>
      <c r="B65" s="19"/>
      <c r="C65" s="23" t="str">
        <f aca="false">IF(B65="","",IFERROR(INDEX('Inventario general'!$B$5:$B$504,MATCH(B65,'Inventario general'!$A$5:$A$504,0)),"Código no encontrado"))</f>
        <v/>
      </c>
      <c r="D65" s="23" t="str">
        <f aca="false">IF(B65="","",IFERROR(INDEX('Inventario general'!$E$5:$E$504,MATCH(B65,'Inventario general'!$A$5:$A$504,0))&amp;"-"&amp;INDEX('Inventario general'!$F$5:$F$504,MATCH(B65,'Inventario general'!$A$5:$A$504,0))&amp;"-"&amp;INDEX('Inventario general'!$G$5:$G$504,MATCH(B65,'Inventario general'!$A$5:$A$504,0)),""))</f>
        <v/>
      </c>
      <c r="E65" s="20"/>
      <c r="F65" s="20"/>
      <c r="G65" s="24" t="str">
        <f aca="false">IF(OR(E65="",F65=""),"",F65-E65)</f>
        <v/>
      </c>
      <c r="H65" s="19"/>
      <c r="I65" s="19"/>
    </row>
    <row r="66" customFormat="false" ht="15" hidden="false" customHeight="false" outlineLevel="0" collapsed="false">
      <c r="A66" s="22"/>
      <c r="B66" s="19"/>
      <c r="C66" s="23" t="str">
        <f aca="false">IF(B66="","",IFERROR(INDEX('Inventario general'!$B$5:$B$504,MATCH(B66,'Inventario general'!$A$5:$A$504,0)),"Código no encontrado"))</f>
        <v/>
      </c>
      <c r="D66" s="23" t="str">
        <f aca="false">IF(B66="","",IFERROR(INDEX('Inventario general'!$E$5:$E$504,MATCH(B66,'Inventario general'!$A$5:$A$504,0))&amp;"-"&amp;INDEX('Inventario general'!$F$5:$F$504,MATCH(B66,'Inventario general'!$A$5:$A$504,0))&amp;"-"&amp;INDEX('Inventario general'!$G$5:$G$504,MATCH(B66,'Inventario general'!$A$5:$A$504,0)),""))</f>
        <v/>
      </c>
      <c r="E66" s="20"/>
      <c r="F66" s="20"/>
      <c r="G66" s="24" t="str">
        <f aca="false">IF(OR(E66="",F66=""),"",F66-E66)</f>
        <v/>
      </c>
      <c r="H66" s="19"/>
      <c r="I66" s="19"/>
    </row>
    <row r="67" customFormat="false" ht="15" hidden="false" customHeight="false" outlineLevel="0" collapsed="false">
      <c r="A67" s="22"/>
      <c r="B67" s="19"/>
      <c r="C67" s="23" t="str">
        <f aca="false">IF(B67="","",IFERROR(INDEX('Inventario general'!$B$5:$B$504,MATCH(B67,'Inventario general'!$A$5:$A$504,0)),"Código no encontrado"))</f>
        <v/>
      </c>
      <c r="D67" s="23" t="str">
        <f aca="false">IF(B67="","",IFERROR(INDEX('Inventario general'!$E$5:$E$504,MATCH(B67,'Inventario general'!$A$5:$A$504,0))&amp;"-"&amp;INDEX('Inventario general'!$F$5:$F$504,MATCH(B67,'Inventario general'!$A$5:$A$504,0))&amp;"-"&amp;INDEX('Inventario general'!$G$5:$G$504,MATCH(B67,'Inventario general'!$A$5:$A$504,0)),""))</f>
        <v/>
      </c>
      <c r="E67" s="20"/>
      <c r="F67" s="20"/>
      <c r="G67" s="24" t="str">
        <f aca="false">IF(OR(E67="",F67=""),"",F67-E67)</f>
        <v/>
      </c>
      <c r="H67" s="19"/>
      <c r="I67" s="19"/>
    </row>
    <row r="68" customFormat="false" ht="15" hidden="false" customHeight="false" outlineLevel="0" collapsed="false">
      <c r="A68" s="22"/>
      <c r="B68" s="19"/>
      <c r="C68" s="23" t="str">
        <f aca="false">IF(B68="","",IFERROR(INDEX('Inventario general'!$B$5:$B$504,MATCH(B68,'Inventario general'!$A$5:$A$504,0)),"Código no encontrado"))</f>
        <v/>
      </c>
      <c r="D68" s="23" t="str">
        <f aca="false">IF(B68="","",IFERROR(INDEX('Inventario general'!$E$5:$E$504,MATCH(B68,'Inventario general'!$A$5:$A$504,0))&amp;"-"&amp;INDEX('Inventario general'!$F$5:$F$504,MATCH(B68,'Inventario general'!$A$5:$A$504,0))&amp;"-"&amp;INDEX('Inventario general'!$G$5:$G$504,MATCH(B68,'Inventario general'!$A$5:$A$504,0)),""))</f>
        <v/>
      </c>
      <c r="E68" s="20"/>
      <c r="F68" s="20"/>
      <c r="G68" s="24" t="str">
        <f aca="false">IF(OR(E68="",F68=""),"",F68-E68)</f>
        <v/>
      </c>
      <c r="H68" s="19"/>
      <c r="I68" s="19"/>
    </row>
    <row r="69" customFormat="false" ht="15" hidden="false" customHeight="false" outlineLevel="0" collapsed="false">
      <c r="A69" s="22"/>
      <c r="B69" s="19"/>
      <c r="C69" s="23" t="str">
        <f aca="false">IF(B69="","",IFERROR(INDEX('Inventario general'!$B$5:$B$504,MATCH(B69,'Inventario general'!$A$5:$A$504,0)),"Código no encontrado"))</f>
        <v/>
      </c>
      <c r="D69" s="23" t="str">
        <f aca="false">IF(B69="","",IFERROR(INDEX('Inventario general'!$E$5:$E$504,MATCH(B69,'Inventario general'!$A$5:$A$504,0))&amp;"-"&amp;INDEX('Inventario general'!$F$5:$F$504,MATCH(B69,'Inventario general'!$A$5:$A$504,0))&amp;"-"&amp;INDEX('Inventario general'!$G$5:$G$504,MATCH(B69,'Inventario general'!$A$5:$A$504,0)),""))</f>
        <v/>
      </c>
      <c r="E69" s="20"/>
      <c r="F69" s="20"/>
      <c r="G69" s="24" t="str">
        <f aca="false">IF(OR(E69="",F69=""),"",F69-E69)</f>
        <v/>
      </c>
      <c r="H69" s="19"/>
      <c r="I69" s="19"/>
    </row>
    <row r="70" customFormat="false" ht="15" hidden="false" customHeight="false" outlineLevel="0" collapsed="false">
      <c r="A70" s="22"/>
      <c r="B70" s="19"/>
      <c r="C70" s="23" t="str">
        <f aca="false">IF(B70="","",IFERROR(INDEX('Inventario general'!$B$5:$B$504,MATCH(B70,'Inventario general'!$A$5:$A$504,0)),"Código no encontrado"))</f>
        <v/>
      </c>
      <c r="D70" s="23" t="str">
        <f aca="false">IF(B70="","",IFERROR(INDEX('Inventario general'!$E$5:$E$504,MATCH(B70,'Inventario general'!$A$5:$A$504,0))&amp;"-"&amp;INDEX('Inventario general'!$F$5:$F$504,MATCH(B70,'Inventario general'!$A$5:$A$504,0))&amp;"-"&amp;INDEX('Inventario general'!$G$5:$G$504,MATCH(B70,'Inventario general'!$A$5:$A$504,0)),""))</f>
        <v/>
      </c>
      <c r="E70" s="20"/>
      <c r="F70" s="20"/>
      <c r="G70" s="24" t="str">
        <f aca="false">IF(OR(E70="",F70=""),"",F70-E70)</f>
        <v/>
      </c>
      <c r="H70" s="19"/>
      <c r="I70" s="19"/>
    </row>
    <row r="71" customFormat="false" ht="15" hidden="false" customHeight="false" outlineLevel="0" collapsed="false">
      <c r="A71" s="22"/>
      <c r="B71" s="19"/>
      <c r="C71" s="23" t="str">
        <f aca="false">IF(B71="","",IFERROR(INDEX('Inventario general'!$B$5:$B$504,MATCH(B71,'Inventario general'!$A$5:$A$504,0)),"Código no encontrado"))</f>
        <v/>
      </c>
      <c r="D71" s="23" t="str">
        <f aca="false">IF(B71="","",IFERROR(INDEX('Inventario general'!$E$5:$E$504,MATCH(B71,'Inventario general'!$A$5:$A$504,0))&amp;"-"&amp;INDEX('Inventario general'!$F$5:$F$504,MATCH(B71,'Inventario general'!$A$5:$A$504,0))&amp;"-"&amp;INDEX('Inventario general'!$G$5:$G$504,MATCH(B71,'Inventario general'!$A$5:$A$504,0)),""))</f>
        <v/>
      </c>
      <c r="E71" s="20"/>
      <c r="F71" s="20"/>
      <c r="G71" s="24" t="str">
        <f aca="false">IF(OR(E71="",F71=""),"",F71-E71)</f>
        <v/>
      </c>
      <c r="H71" s="19"/>
      <c r="I71" s="19"/>
    </row>
    <row r="72" customFormat="false" ht="15" hidden="false" customHeight="false" outlineLevel="0" collapsed="false">
      <c r="A72" s="22"/>
      <c r="B72" s="19"/>
      <c r="C72" s="23" t="str">
        <f aca="false">IF(B72="","",IFERROR(INDEX('Inventario general'!$B$5:$B$504,MATCH(B72,'Inventario general'!$A$5:$A$504,0)),"Código no encontrado"))</f>
        <v/>
      </c>
      <c r="D72" s="23" t="str">
        <f aca="false">IF(B72="","",IFERROR(INDEX('Inventario general'!$E$5:$E$504,MATCH(B72,'Inventario general'!$A$5:$A$504,0))&amp;"-"&amp;INDEX('Inventario general'!$F$5:$F$504,MATCH(B72,'Inventario general'!$A$5:$A$504,0))&amp;"-"&amp;INDEX('Inventario general'!$G$5:$G$504,MATCH(B72,'Inventario general'!$A$5:$A$504,0)),""))</f>
        <v/>
      </c>
      <c r="E72" s="20"/>
      <c r="F72" s="20"/>
      <c r="G72" s="24" t="str">
        <f aca="false">IF(OR(E72="",F72=""),"",F72-E72)</f>
        <v/>
      </c>
      <c r="H72" s="19"/>
      <c r="I72" s="19"/>
    </row>
    <row r="73" customFormat="false" ht="15" hidden="false" customHeight="false" outlineLevel="0" collapsed="false">
      <c r="A73" s="22"/>
      <c r="B73" s="19"/>
      <c r="C73" s="23" t="str">
        <f aca="false">IF(B73="","",IFERROR(INDEX('Inventario general'!$B$5:$B$504,MATCH(B73,'Inventario general'!$A$5:$A$504,0)),"Código no encontrado"))</f>
        <v/>
      </c>
      <c r="D73" s="23" t="str">
        <f aca="false">IF(B73="","",IFERROR(INDEX('Inventario general'!$E$5:$E$504,MATCH(B73,'Inventario general'!$A$5:$A$504,0))&amp;"-"&amp;INDEX('Inventario general'!$F$5:$F$504,MATCH(B73,'Inventario general'!$A$5:$A$504,0))&amp;"-"&amp;INDEX('Inventario general'!$G$5:$G$504,MATCH(B73,'Inventario general'!$A$5:$A$504,0)),""))</f>
        <v/>
      </c>
      <c r="E73" s="20"/>
      <c r="F73" s="20"/>
      <c r="G73" s="24" t="str">
        <f aca="false">IF(OR(E73="",F73=""),"",F73-E73)</f>
        <v/>
      </c>
      <c r="H73" s="19"/>
      <c r="I73" s="19"/>
    </row>
    <row r="74" customFormat="false" ht="15" hidden="false" customHeight="false" outlineLevel="0" collapsed="false">
      <c r="A74" s="22"/>
      <c r="B74" s="19"/>
      <c r="C74" s="23" t="str">
        <f aca="false">IF(B74="","",IFERROR(INDEX('Inventario general'!$B$5:$B$504,MATCH(B74,'Inventario general'!$A$5:$A$504,0)),"Código no encontrado"))</f>
        <v/>
      </c>
      <c r="D74" s="23" t="str">
        <f aca="false">IF(B74="","",IFERROR(INDEX('Inventario general'!$E$5:$E$504,MATCH(B74,'Inventario general'!$A$5:$A$504,0))&amp;"-"&amp;INDEX('Inventario general'!$F$5:$F$504,MATCH(B74,'Inventario general'!$A$5:$A$504,0))&amp;"-"&amp;INDEX('Inventario general'!$G$5:$G$504,MATCH(B74,'Inventario general'!$A$5:$A$504,0)),""))</f>
        <v/>
      </c>
      <c r="E74" s="20"/>
      <c r="F74" s="20"/>
      <c r="G74" s="24" t="str">
        <f aca="false">IF(OR(E74="",F74=""),"",F74-E74)</f>
        <v/>
      </c>
      <c r="H74" s="19"/>
      <c r="I74" s="19"/>
    </row>
    <row r="75" customFormat="false" ht="15" hidden="false" customHeight="false" outlineLevel="0" collapsed="false">
      <c r="A75" s="22"/>
      <c r="B75" s="19"/>
      <c r="C75" s="23" t="str">
        <f aca="false">IF(B75="","",IFERROR(INDEX('Inventario general'!$B$5:$B$504,MATCH(B75,'Inventario general'!$A$5:$A$504,0)),"Código no encontrado"))</f>
        <v/>
      </c>
      <c r="D75" s="23" t="str">
        <f aca="false">IF(B75="","",IFERROR(INDEX('Inventario general'!$E$5:$E$504,MATCH(B75,'Inventario general'!$A$5:$A$504,0))&amp;"-"&amp;INDEX('Inventario general'!$F$5:$F$504,MATCH(B75,'Inventario general'!$A$5:$A$504,0))&amp;"-"&amp;INDEX('Inventario general'!$G$5:$G$504,MATCH(B75,'Inventario general'!$A$5:$A$504,0)),""))</f>
        <v/>
      </c>
      <c r="E75" s="20"/>
      <c r="F75" s="20"/>
      <c r="G75" s="24" t="str">
        <f aca="false">IF(OR(E75="",F75=""),"",F75-E75)</f>
        <v/>
      </c>
      <c r="H75" s="19"/>
      <c r="I75" s="19"/>
    </row>
    <row r="76" customFormat="false" ht="15" hidden="false" customHeight="false" outlineLevel="0" collapsed="false">
      <c r="A76" s="22"/>
      <c r="B76" s="19"/>
      <c r="C76" s="23" t="str">
        <f aca="false">IF(B76="","",IFERROR(INDEX('Inventario general'!$B$5:$B$504,MATCH(B76,'Inventario general'!$A$5:$A$504,0)),"Código no encontrado"))</f>
        <v/>
      </c>
      <c r="D76" s="23" t="str">
        <f aca="false">IF(B76="","",IFERROR(INDEX('Inventario general'!$E$5:$E$504,MATCH(B76,'Inventario general'!$A$5:$A$504,0))&amp;"-"&amp;INDEX('Inventario general'!$F$5:$F$504,MATCH(B76,'Inventario general'!$A$5:$A$504,0))&amp;"-"&amp;INDEX('Inventario general'!$G$5:$G$504,MATCH(B76,'Inventario general'!$A$5:$A$504,0)),""))</f>
        <v/>
      </c>
      <c r="E76" s="20"/>
      <c r="F76" s="20"/>
      <c r="G76" s="24" t="str">
        <f aca="false">IF(OR(E76="",F76=""),"",F76-E76)</f>
        <v/>
      </c>
      <c r="H76" s="19"/>
      <c r="I76" s="19"/>
    </row>
    <row r="77" customFormat="false" ht="15" hidden="false" customHeight="false" outlineLevel="0" collapsed="false">
      <c r="A77" s="22"/>
      <c r="B77" s="19"/>
      <c r="C77" s="23" t="str">
        <f aca="false">IF(B77="","",IFERROR(INDEX('Inventario general'!$B$5:$B$504,MATCH(B77,'Inventario general'!$A$5:$A$504,0)),"Código no encontrado"))</f>
        <v/>
      </c>
      <c r="D77" s="23" t="str">
        <f aca="false">IF(B77="","",IFERROR(INDEX('Inventario general'!$E$5:$E$504,MATCH(B77,'Inventario general'!$A$5:$A$504,0))&amp;"-"&amp;INDEX('Inventario general'!$F$5:$F$504,MATCH(B77,'Inventario general'!$A$5:$A$504,0))&amp;"-"&amp;INDEX('Inventario general'!$G$5:$G$504,MATCH(B77,'Inventario general'!$A$5:$A$504,0)),""))</f>
        <v/>
      </c>
      <c r="E77" s="20"/>
      <c r="F77" s="20"/>
      <c r="G77" s="24" t="str">
        <f aca="false">IF(OR(E77="",F77=""),"",F77-E77)</f>
        <v/>
      </c>
      <c r="H77" s="19"/>
      <c r="I77" s="19"/>
    </row>
    <row r="78" customFormat="false" ht="15" hidden="false" customHeight="false" outlineLevel="0" collapsed="false">
      <c r="A78" s="22"/>
      <c r="B78" s="19"/>
      <c r="C78" s="23" t="str">
        <f aca="false">IF(B78="","",IFERROR(INDEX('Inventario general'!$B$5:$B$504,MATCH(B78,'Inventario general'!$A$5:$A$504,0)),"Código no encontrado"))</f>
        <v/>
      </c>
      <c r="D78" s="23" t="str">
        <f aca="false">IF(B78="","",IFERROR(INDEX('Inventario general'!$E$5:$E$504,MATCH(B78,'Inventario general'!$A$5:$A$504,0))&amp;"-"&amp;INDEX('Inventario general'!$F$5:$F$504,MATCH(B78,'Inventario general'!$A$5:$A$504,0))&amp;"-"&amp;INDEX('Inventario general'!$G$5:$G$504,MATCH(B78,'Inventario general'!$A$5:$A$504,0)),""))</f>
        <v/>
      </c>
      <c r="E78" s="20"/>
      <c r="F78" s="20"/>
      <c r="G78" s="24" t="str">
        <f aca="false">IF(OR(E78="",F78=""),"",F78-E78)</f>
        <v/>
      </c>
      <c r="H78" s="19"/>
      <c r="I78" s="19"/>
    </row>
    <row r="79" customFormat="false" ht="15" hidden="false" customHeight="false" outlineLevel="0" collapsed="false">
      <c r="A79" s="22"/>
      <c r="B79" s="19"/>
      <c r="C79" s="23" t="str">
        <f aca="false">IF(B79="","",IFERROR(INDEX('Inventario general'!$B$5:$B$504,MATCH(B79,'Inventario general'!$A$5:$A$504,0)),"Código no encontrado"))</f>
        <v/>
      </c>
      <c r="D79" s="23" t="str">
        <f aca="false">IF(B79="","",IFERROR(INDEX('Inventario general'!$E$5:$E$504,MATCH(B79,'Inventario general'!$A$5:$A$504,0))&amp;"-"&amp;INDEX('Inventario general'!$F$5:$F$504,MATCH(B79,'Inventario general'!$A$5:$A$504,0))&amp;"-"&amp;INDEX('Inventario general'!$G$5:$G$504,MATCH(B79,'Inventario general'!$A$5:$A$504,0)),""))</f>
        <v/>
      </c>
      <c r="E79" s="20"/>
      <c r="F79" s="20"/>
      <c r="G79" s="24" t="str">
        <f aca="false">IF(OR(E79="",F79=""),"",F79-E79)</f>
        <v/>
      </c>
      <c r="H79" s="19"/>
      <c r="I79" s="19"/>
    </row>
    <row r="80" customFormat="false" ht="15" hidden="false" customHeight="false" outlineLevel="0" collapsed="false">
      <c r="A80" s="22"/>
      <c r="B80" s="19"/>
      <c r="C80" s="23" t="str">
        <f aca="false">IF(B80="","",IFERROR(INDEX('Inventario general'!$B$5:$B$504,MATCH(B80,'Inventario general'!$A$5:$A$504,0)),"Código no encontrado"))</f>
        <v/>
      </c>
      <c r="D80" s="23" t="str">
        <f aca="false">IF(B80="","",IFERROR(INDEX('Inventario general'!$E$5:$E$504,MATCH(B80,'Inventario general'!$A$5:$A$504,0))&amp;"-"&amp;INDEX('Inventario general'!$F$5:$F$504,MATCH(B80,'Inventario general'!$A$5:$A$504,0))&amp;"-"&amp;INDEX('Inventario general'!$G$5:$G$504,MATCH(B80,'Inventario general'!$A$5:$A$504,0)),""))</f>
        <v/>
      </c>
      <c r="E80" s="20"/>
      <c r="F80" s="20"/>
      <c r="G80" s="24" t="str">
        <f aca="false">IF(OR(E80="",F80=""),"",F80-E80)</f>
        <v/>
      </c>
      <c r="H80" s="19"/>
      <c r="I80" s="19"/>
    </row>
    <row r="81" customFormat="false" ht="15" hidden="false" customHeight="false" outlineLevel="0" collapsed="false">
      <c r="A81" s="22"/>
      <c r="B81" s="19"/>
      <c r="C81" s="23" t="str">
        <f aca="false">IF(B81="","",IFERROR(INDEX('Inventario general'!$B$5:$B$504,MATCH(B81,'Inventario general'!$A$5:$A$504,0)),"Código no encontrado"))</f>
        <v/>
      </c>
      <c r="D81" s="23" t="str">
        <f aca="false">IF(B81="","",IFERROR(INDEX('Inventario general'!$E$5:$E$504,MATCH(B81,'Inventario general'!$A$5:$A$504,0))&amp;"-"&amp;INDEX('Inventario general'!$F$5:$F$504,MATCH(B81,'Inventario general'!$A$5:$A$504,0))&amp;"-"&amp;INDEX('Inventario general'!$G$5:$G$504,MATCH(B81,'Inventario general'!$A$5:$A$504,0)),""))</f>
        <v/>
      </c>
      <c r="E81" s="20"/>
      <c r="F81" s="20"/>
      <c r="G81" s="24" t="str">
        <f aca="false">IF(OR(E81="",F81=""),"",F81-E81)</f>
        <v/>
      </c>
      <c r="H81" s="19"/>
      <c r="I81" s="19"/>
    </row>
    <row r="82" customFormat="false" ht="15" hidden="false" customHeight="false" outlineLevel="0" collapsed="false">
      <c r="A82" s="22"/>
      <c r="B82" s="19"/>
      <c r="C82" s="23" t="str">
        <f aca="false">IF(B82="","",IFERROR(INDEX('Inventario general'!$B$5:$B$504,MATCH(B82,'Inventario general'!$A$5:$A$504,0)),"Código no encontrado"))</f>
        <v/>
      </c>
      <c r="D82" s="23" t="str">
        <f aca="false">IF(B82="","",IFERROR(INDEX('Inventario general'!$E$5:$E$504,MATCH(B82,'Inventario general'!$A$5:$A$504,0))&amp;"-"&amp;INDEX('Inventario general'!$F$5:$F$504,MATCH(B82,'Inventario general'!$A$5:$A$504,0))&amp;"-"&amp;INDEX('Inventario general'!$G$5:$G$504,MATCH(B82,'Inventario general'!$A$5:$A$504,0)),""))</f>
        <v/>
      </c>
      <c r="E82" s="20"/>
      <c r="F82" s="20"/>
      <c r="G82" s="24" t="str">
        <f aca="false">IF(OR(E82="",F82=""),"",F82-E82)</f>
        <v/>
      </c>
      <c r="H82" s="19"/>
      <c r="I82" s="19"/>
    </row>
    <row r="83" customFormat="false" ht="15" hidden="false" customHeight="false" outlineLevel="0" collapsed="false">
      <c r="A83" s="22"/>
      <c r="B83" s="19"/>
      <c r="C83" s="23" t="str">
        <f aca="false">IF(B83="","",IFERROR(INDEX('Inventario general'!$B$5:$B$504,MATCH(B83,'Inventario general'!$A$5:$A$504,0)),"Código no encontrado"))</f>
        <v/>
      </c>
      <c r="D83" s="23" t="str">
        <f aca="false">IF(B83="","",IFERROR(INDEX('Inventario general'!$E$5:$E$504,MATCH(B83,'Inventario general'!$A$5:$A$504,0))&amp;"-"&amp;INDEX('Inventario general'!$F$5:$F$504,MATCH(B83,'Inventario general'!$A$5:$A$504,0))&amp;"-"&amp;INDEX('Inventario general'!$G$5:$G$504,MATCH(B83,'Inventario general'!$A$5:$A$504,0)),""))</f>
        <v/>
      </c>
      <c r="E83" s="20"/>
      <c r="F83" s="20"/>
      <c r="G83" s="24" t="str">
        <f aca="false">IF(OR(E83="",F83=""),"",F83-E83)</f>
        <v/>
      </c>
      <c r="H83" s="19"/>
      <c r="I83" s="19"/>
    </row>
    <row r="84" customFormat="false" ht="15" hidden="false" customHeight="false" outlineLevel="0" collapsed="false">
      <c r="A84" s="22"/>
      <c r="B84" s="19"/>
      <c r="C84" s="23" t="str">
        <f aca="false">IF(B84="","",IFERROR(INDEX('Inventario general'!$B$5:$B$504,MATCH(B84,'Inventario general'!$A$5:$A$504,0)),"Código no encontrado"))</f>
        <v/>
      </c>
      <c r="D84" s="23" t="str">
        <f aca="false">IF(B84="","",IFERROR(INDEX('Inventario general'!$E$5:$E$504,MATCH(B84,'Inventario general'!$A$5:$A$504,0))&amp;"-"&amp;INDEX('Inventario general'!$F$5:$F$504,MATCH(B84,'Inventario general'!$A$5:$A$504,0))&amp;"-"&amp;INDEX('Inventario general'!$G$5:$G$504,MATCH(B84,'Inventario general'!$A$5:$A$504,0)),""))</f>
        <v/>
      </c>
      <c r="E84" s="20"/>
      <c r="F84" s="20"/>
      <c r="G84" s="24" t="str">
        <f aca="false">IF(OR(E84="",F84=""),"",F84-E84)</f>
        <v/>
      </c>
      <c r="H84" s="19"/>
      <c r="I84" s="19"/>
    </row>
    <row r="85" customFormat="false" ht="15" hidden="false" customHeight="false" outlineLevel="0" collapsed="false">
      <c r="A85" s="22"/>
      <c r="B85" s="19"/>
      <c r="C85" s="23" t="str">
        <f aca="false">IF(B85="","",IFERROR(INDEX('Inventario general'!$B$5:$B$504,MATCH(B85,'Inventario general'!$A$5:$A$504,0)),"Código no encontrado"))</f>
        <v/>
      </c>
      <c r="D85" s="23" t="str">
        <f aca="false">IF(B85="","",IFERROR(INDEX('Inventario general'!$E$5:$E$504,MATCH(B85,'Inventario general'!$A$5:$A$504,0))&amp;"-"&amp;INDEX('Inventario general'!$F$5:$F$504,MATCH(B85,'Inventario general'!$A$5:$A$504,0))&amp;"-"&amp;INDEX('Inventario general'!$G$5:$G$504,MATCH(B85,'Inventario general'!$A$5:$A$504,0)),""))</f>
        <v/>
      </c>
      <c r="E85" s="20"/>
      <c r="F85" s="20"/>
      <c r="G85" s="24" t="str">
        <f aca="false">IF(OR(E85="",F85=""),"",F85-E85)</f>
        <v/>
      </c>
      <c r="H85" s="19"/>
      <c r="I85" s="19"/>
    </row>
    <row r="86" customFormat="false" ht="15" hidden="false" customHeight="false" outlineLevel="0" collapsed="false">
      <c r="A86" s="22"/>
      <c r="B86" s="19"/>
      <c r="C86" s="23" t="str">
        <f aca="false">IF(B86="","",IFERROR(INDEX('Inventario general'!$B$5:$B$504,MATCH(B86,'Inventario general'!$A$5:$A$504,0)),"Código no encontrado"))</f>
        <v/>
      </c>
      <c r="D86" s="23" t="str">
        <f aca="false">IF(B86="","",IFERROR(INDEX('Inventario general'!$E$5:$E$504,MATCH(B86,'Inventario general'!$A$5:$A$504,0))&amp;"-"&amp;INDEX('Inventario general'!$F$5:$F$504,MATCH(B86,'Inventario general'!$A$5:$A$504,0))&amp;"-"&amp;INDEX('Inventario general'!$G$5:$G$504,MATCH(B86,'Inventario general'!$A$5:$A$504,0)),""))</f>
        <v/>
      </c>
      <c r="E86" s="20"/>
      <c r="F86" s="20"/>
      <c r="G86" s="24" t="str">
        <f aca="false">IF(OR(E86="",F86=""),"",F86-E86)</f>
        <v/>
      </c>
      <c r="H86" s="19"/>
      <c r="I86" s="19"/>
    </row>
    <row r="87" customFormat="false" ht="15" hidden="false" customHeight="false" outlineLevel="0" collapsed="false">
      <c r="A87" s="22"/>
      <c r="B87" s="19"/>
      <c r="C87" s="23" t="str">
        <f aca="false">IF(B87="","",IFERROR(INDEX('Inventario general'!$B$5:$B$504,MATCH(B87,'Inventario general'!$A$5:$A$504,0)),"Código no encontrado"))</f>
        <v/>
      </c>
      <c r="D87" s="23" t="str">
        <f aca="false">IF(B87="","",IFERROR(INDEX('Inventario general'!$E$5:$E$504,MATCH(B87,'Inventario general'!$A$5:$A$504,0))&amp;"-"&amp;INDEX('Inventario general'!$F$5:$F$504,MATCH(B87,'Inventario general'!$A$5:$A$504,0))&amp;"-"&amp;INDEX('Inventario general'!$G$5:$G$504,MATCH(B87,'Inventario general'!$A$5:$A$504,0)),""))</f>
        <v/>
      </c>
      <c r="E87" s="20"/>
      <c r="F87" s="20"/>
      <c r="G87" s="24" t="str">
        <f aca="false">IF(OR(E87="",F87=""),"",F87-E87)</f>
        <v/>
      </c>
      <c r="H87" s="19"/>
      <c r="I87" s="19"/>
    </row>
    <row r="88" customFormat="false" ht="15" hidden="false" customHeight="false" outlineLevel="0" collapsed="false">
      <c r="A88" s="22"/>
      <c r="B88" s="19"/>
      <c r="C88" s="23" t="str">
        <f aca="false">IF(B88="","",IFERROR(INDEX('Inventario general'!$B$5:$B$504,MATCH(B88,'Inventario general'!$A$5:$A$504,0)),"Código no encontrado"))</f>
        <v/>
      </c>
      <c r="D88" s="23" t="str">
        <f aca="false">IF(B88="","",IFERROR(INDEX('Inventario general'!$E$5:$E$504,MATCH(B88,'Inventario general'!$A$5:$A$504,0))&amp;"-"&amp;INDEX('Inventario general'!$F$5:$F$504,MATCH(B88,'Inventario general'!$A$5:$A$504,0))&amp;"-"&amp;INDEX('Inventario general'!$G$5:$G$504,MATCH(B88,'Inventario general'!$A$5:$A$504,0)),""))</f>
        <v/>
      </c>
      <c r="E88" s="20"/>
      <c r="F88" s="20"/>
      <c r="G88" s="24" t="str">
        <f aca="false">IF(OR(E88="",F88=""),"",F88-E88)</f>
        <v/>
      </c>
      <c r="H88" s="19"/>
      <c r="I88" s="19"/>
    </row>
    <row r="89" customFormat="false" ht="15" hidden="false" customHeight="false" outlineLevel="0" collapsed="false">
      <c r="A89" s="22"/>
      <c r="B89" s="19"/>
      <c r="C89" s="23" t="str">
        <f aca="false">IF(B89="","",IFERROR(INDEX('Inventario general'!$B$5:$B$504,MATCH(B89,'Inventario general'!$A$5:$A$504,0)),"Código no encontrado"))</f>
        <v/>
      </c>
      <c r="D89" s="23" t="str">
        <f aca="false">IF(B89="","",IFERROR(INDEX('Inventario general'!$E$5:$E$504,MATCH(B89,'Inventario general'!$A$5:$A$504,0))&amp;"-"&amp;INDEX('Inventario general'!$F$5:$F$504,MATCH(B89,'Inventario general'!$A$5:$A$504,0))&amp;"-"&amp;INDEX('Inventario general'!$G$5:$G$504,MATCH(B89,'Inventario general'!$A$5:$A$504,0)),""))</f>
        <v/>
      </c>
      <c r="E89" s="20"/>
      <c r="F89" s="20"/>
      <c r="G89" s="24" t="str">
        <f aca="false">IF(OR(E89="",F89=""),"",F89-E89)</f>
        <v/>
      </c>
      <c r="H89" s="19"/>
      <c r="I89" s="19"/>
    </row>
    <row r="90" customFormat="false" ht="15" hidden="false" customHeight="false" outlineLevel="0" collapsed="false">
      <c r="A90" s="22"/>
      <c r="B90" s="19"/>
      <c r="C90" s="23" t="str">
        <f aca="false">IF(B90="","",IFERROR(INDEX('Inventario general'!$B$5:$B$504,MATCH(B90,'Inventario general'!$A$5:$A$504,0)),"Código no encontrado"))</f>
        <v/>
      </c>
      <c r="D90" s="23" t="str">
        <f aca="false">IF(B90="","",IFERROR(INDEX('Inventario general'!$E$5:$E$504,MATCH(B90,'Inventario general'!$A$5:$A$504,0))&amp;"-"&amp;INDEX('Inventario general'!$F$5:$F$504,MATCH(B90,'Inventario general'!$A$5:$A$504,0))&amp;"-"&amp;INDEX('Inventario general'!$G$5:$G$504,MATCH(B90,'Inventario general'!$A$5:$A$504,0)),""))</f>
        <v/>
      </c>
      <c r="E90" s="20"/>
      <c r="F90" s="20"/>
      <c r="G90" s="24" t="str">
        <f aca="false">IF(OR(E90="",F90=""),"",F90-E90)</f>
        <v/>
      </c>
      <c r="H90" s="19"/>
      <c r="I90" s="19"/>
    </row>
    <row r="91" customFormat="false" ht="15" hidden="false" customHeight="false" outlineLevel="0" collapsed="false">
      <c r="A91" s="22"/>
      <c r="B91" s="19"/>
      <c r="C91" s="23" t="str">
        <f aca="false">IF(B91="","",IFERROR(INDEX('Inventario general'!$B$5:$B$504,MATCH(B91,'Inventario general'!$A$5:$A$504,0)),"Código no encontrado"))</f>
        <v/>
      </c>
      <c r="D91" s="23" t="str">
        <f aca="false">IF(B91="","",IFERROR(INDEX('Inventario general'!$E$5:$E$504,MATCH(B91,'Inventario general'!$A$5:$A$504,0))&amp;"-"&amp;INDEX('Inventario general'!$F$5:$F$504,MATCH(B91,'Inventario general'!$A$5:$A$504,0))&amp;"-"&amp;INDEX('Inventario general'!$G$5:$G$504,MATCH(B91,'Inventario general'!$A$5:$A$504,0)),""))</f>
        <v/>
      </c>
      <c r="E91" s="20"/>
      <c r="F91" s="20"/>
      <c r="G91" s="24" t="str">
        <f aca="false">IF(OR(E91="",F91=""),"",F91-E91)</f>
        <v/>
      </c>
      <c r="H91" s="19"/>
      <c r="I91" s="19"/>
    </row>
    <row r="92" customFormat="false" ht="15" hidden="false" customHeight="false" outlineLevel="0" collapsed="false">
      <c r="A92" s="22"/>
      <c r="B92" s="19"/>
      <c r="C92" s="23" t="str">
        <f aca="false">IF(B92="","",IFERROR(INDEX('Inventario general'!$B$5:$B$504,MATCH(B92,'Inventario general'!$A$5:$A$504,0)),"Código no encontrado"))</f>
        <v/>
      </c>
      <c r="D92" s="23" t="str">
        <f aca="false">IF(B92="","",IFERROR(INDEX('Inventario general'!$E$5:$E$504,MATCH(B92,'Inventario general'!$A$5:$A$504,0))&amp;"-"&amp;INDEX('Inventario general'!$F$5:$F$504,MATCH(B92,'Inventario general'!$A$5:$A$504,0))&amp;"-"&amp;INDEX('Inventario general'!$G$5:$G$504,MATCH(B92,'Inventario general'!$A$5:$A$504,0)),""))</f>
        <v/>
      </c>
      <c r="E92" s="20"/>
      <c r="F92" s="20"/>
      <c r="G92" s="24" t="str">
        <f aca="false">IF(OR(E92="",F92=""),"",F92-E92)</f>
        <v/>
      </c>
      <c r="H92" s="19"/>
      <c r="I92" s="19"/>
    </row>
    <row r="93" customFormat="false" ht="15" hidden="false" customHeight="false" outlineLevel="0" collapsed="false">
      <c r="A93" s="22"/>
      <c r="B93" s="19"/>
      <c r="C93" s="23" t="str">
        <f aca="false">IF(B93="","",IFERROR(INDEX('Inventario general'!$B$5:$B$504,MATCH(B93,'Inventario general'!$A$5:$A$504,0)),"Código no encontrado"))</f>
        <v/>
      </c>
      <c r="D93" s="23" t="str">
        <f aca="false">IF(B93="","",IFERROR(INDEX('Inventario general'!$E$5:$E$504,MATCH(B93,'Inventario general'!$A$5:$A$504,0))&amp;"-"&amp;INDEX('Inventario general'!$F$5:$F$504,MATCH(B93,'Inventario general'!$A$5:$A$504,0))&amp;"-"&amp;INDEX('Inventario general'!$G$5:$G$504,MATCH(B93,'Inventario general'!$A$5:$A$504,0)),""))</f>
        <v/>
      </c>
      <c r="E93" s="20"/>
      <c r="F93" s="20"/>
      <c r="G93" s="24" t="str">
        <f aca="false">IF(OR(E93="",F93=""),"",F93-E93)</f>
        <v/>
      </c>
      <c r="H93" s="19"/>
      <c r="I93" s="19"/>
    </row>
    <row r="94" customFormat="false" ht="15" hidden="false" customHeight="false" outlineLevel="0" collapsed="false">
      <c r="A94" s="22"/>
      <c r="B94" s="19"/>
      <c r="C94" s="23" t="str">
        <f aca="false">IF(B94="","",IFERROR(INDEX('Inventario general'!$B$5:$B$504,MATCH(B94,'Inventario general'!$A$5:$A$504,0)),"Código no encontrado"))</f>
        <v/>
      </c>
      <c r="D94" s="23" t="str">
        <f aca="false">IF(B94="","",IFERROR(INDEX('Inventario general'!$E$5:$E$504,MATCH(B94,'Inventario general'!$A$5:$A$504,0))&amp;"-"&amp;INDEX('Inventario general'!$F$5:$F$504,MATCH(B94,'Inventario general'!$A$5:$A$504,0))&amp;"-"&amp;INDEX('Inventario general'!$G$5:$G$504,MATCH(B94,'Inventario general'!$A$5:$A$504,0)),""))</f>
        <v/>
      </c>
      <c r="E94" s="20"/>
      <c r="F94" s="20"/>
      <c r="G94" s="24" t="str">
        <f aca="false">IF(OR(E94="",F94=""),"",F94-E94)</f>
        <v/>
      </c>
      <c r="H94" s="19"/>
      <c r="I94" s="19"/>
    </row>
    <row r="95" customFormat="false" ht="15" hidden="false" customHeight="false" outlineLevel="0" collapsed="false">
      <c r="A95" s="22"/>
      <c r="B95" s="19"/>
      <c r="C95" s="23" t="str">
        <f aca="false">IF(B95="","",IFERROR(INDEX('Inventario general'!$B$5:$B$504,MATCH(B95,'Inventario general'!$A$5:$A$504,0)),"Código no encontrado"))</f>
        <v/>
      </c>
      <c r="D95" s="23" t="str">
        <f aca="false">IF(B95="","",IFERROR(INDEX('Inventario general'!$E$5:$E$504,MATCH(B95,'Inventario general'!$A$5:$A$504,0))&amp;"-"&amp;INDEX('Inventario general'!$F$5:$F$504,MATCH(B95,'Inventario general'!$A$5:$A$504,0))&amp;"-"&amp;INDEX('Inventario general'!$G$5:$G$504,MATCH(B95,'Inventario general'!$A$5:$A$504,0)),""))</f>
        <v/>
      </c>
      <c r="E95" s="20"/>
      <c r="F95" s="20"/>
      <c r="G95" s="24" t="str">
        <f aca="false">IF(OR(E95="",F95=""),"",F95-E95)</f>
        <v/>
      </c>
      <c r="H95" s="19"/>
      <c r="I95" s="19"/>
    </row>
    <row r="96" customFormat="false" ht="15" hidden="false" customHeight="false" outlineLevel="0" collapsed="false">
      <c r="A96" s="22"/>
      <c r="B96" s="19"/>
      <c r="C96" s="23" t="str">
        <f aca="false">IF(B96="","",IFERROR(INDEX('Inventario general'!$B$5:$B$504,MATCH(B96,'Inventario general'!$A$5:$A$504,0)),"Código no encontrado"))</f>
        <v/>
      </c>
      <c r="D96" s="23" t="str">
        <f aca="false">IF(B96="","",IFERROR(INDEX('Inventario general'!$E$5:$E$504,MATCH(B96,'Inventario general'!$A$5:$A$504,0))&amp;"-"&amp;INDEX('Inventario general'!$F$5:$F$504,MATCH(B96,'Inventario general'!$A$5:$A$504,0))&amp;"-"&amp;INDEX('Inventario general'!$G$5:$G$504,MATCH(B96,'Inventario general'!$A$5:$A$504,0)),""))</f>
        <v/>
      </c>
      <c r="E96" s="20"/>
      <c r="F96" s="20"/>
      <c r="G96" s="24" t="str">
        <f aca="false">IF(OR(E96="",F96=""),"",F96-E96)</f>
        <v/>
      </c>
      <c r="H96" s="19"/>
      <c r="I96" s="19"/>
    </row>
    <row r="97" customFormat="false" ht="15" hidden="false" customHeight="false" outlineLevel="0" collapsed="false">
      <c r="A97" s="22"/>
      <c r="B97" s="19"/>
      <c r="C97" s="23" t="str">
        <f aca="false">IF(B97="","",IFERROR(INDEX('Inventario general'!$B$5:$B$504,MATCH(B97,'Inventario general'!$A$5:$A$504,0)),"Código no encontrado"))</f>
        <v/>
      </c>
      <c r="D97" s="23" t="str">
        <f aca="false">IF(B97="","",IFERROR(INDEX('Inventario general'!$E$5:$E$504,MATCH(B97,'Inventario general'!$A$5:$A$504,0))&amp;"-"&amp;INDEX('Inventario general'!$F$5:$F$504,MATCH(B97,'Inventario general'!$A$5:$A$504,0))&amp;"-"&amp;INDEX('Inventario general'!$G$5:$G$504,MATCH(B97,'Inventario general'!$A$5:$A$504,0)),""))</f>
        <v/>
      </c>
      <c r="E97" s="20"/>
      <c r="F97" s="20"/>
      <c r="G97" s="24" t="str">
        <f aca="false">IF(OR(E97="",F97=""),"",F97-E97)</f>
        <v/>
      </c>
      <c r="H97" s="19"/>
      <c r="I97" s="19"/>
    </row>
    <row r="98" customFormat="false" ht="15" hidden="false" customHeight="false" outlineLevel="0" collapsed="false">
      <c r="A98" s="22"/>
      <c r="B98" s="19"/>
      <c r="C98" s="23" t="str">
        <f aca="false">IF(B98="","",IFERROR(INDEX('Inventario general'!$B$5:$B$504,MATCH(B98,'Inventario general'!$A$5:$A$504,0)),"Código no encontrado"))</f>
        <v/>
      </c>
      <c r="D98" s="23" t="str">
        <f aca="false">IF(B98="","",IFERROR(INDEX('Inventario general'!$E$5:$E$504,MATCH(B98,'Inventario general'!$A$5:$A$504,0))&amp;"-"&amp;INDEX('Inventario general'!$F$5:$F$504,MATCH(B98,'Inventario general'!$A$5:$A$504,0))&amp;"-"&amp;INDEX('Inventario general'!$G$5:$G$504,MATCH(B98,'Inventario general'!$A$5:$A$504,0)),""))</f>
        <v/>
      </c>
      <c r="E98" s="20"/>
      <c r="F98" s="20"/>
      <c r="G98" s="24" t="str">
        <f aca="false">IF(OR(E98="",F98=""),"",F98-E98)</f>
        <v/>
      </c>
      <c r="H98" s="19"/>
      <c r="I98" s="19"/>
    </row>
    <row r="99" customFormat="false" ht="15" hidden="false" customHeight="false" outlineLevel="0" collapsed="false">
      <c r="A99" s="22"/>
      <c r="B99" s="19"/>
      <c r="C99" s="23" t="str">
        <f aca="false">IF(B99="","",IFERROR(INDEX('Inventario general'!$B$5:$B$504,MATCH(B99,'Inventario general'!$A$5:$A$504,0)),"Código no encontrado"))</f>
        <v/>
      </c>
      <c r="D99" s="23" t="str">
        <f aca="false">IF(B99="","",IFERROR(INDEX('Inventario general'!$E$5:$E$504,MATCH(B99,'Inventario general'!$A$5:$A$504,0))&amp;"-"&amp;INDEX('Inventario general'!$F$5:$F$504,MATCH(B99,'Inventario general'!$A$5:$A$504,0))&amp;"-"&amp;INDEX('Inventario general'!$G$5:$G$504,MATCH(B99,'Inventario general'!$A$5:$A$504,0)),""))</f>
        <v/>
      </c>
      <c r="E99" s="20"/>
      <c r="F99" s="20"/>
      <c r="G99" s="24" t="str">
        <f aca="false">IF(OR(E99="",F99=""),"",F99-E99)</f>
        <v/>
      </c>
      <c r="H99" s="19"/>
      <c r="I99" s="19"/>
    </row>
    <row r="100" customFormat="false" ht="15" hidden="false" customHeight="false" outlineLevel="0" collapsed="false">
      <c r="A100" s="22"/>
      <c r="B100" s="19"/>
      <c r="C100" s="23" t="str">
        <f aca="false">IF(B100="","",IFERROR(INDEX('Inventario general'!$B$5:$B$504,MATCH(B100,'Inventario general'!$A$5:$A$504,0)),"Código no encontrado"))</f>
        <v/>
      </c>
      <c r="D100" s="23" t="str">
        <f aca="false">IF(B100="","",IFERROR(INDEX('Inventario general'!$E$5:$E$504,MATCH(B100,'Inventario general'!$A$5:$A$504,0))&amp;"-"&amp;INDEX('Inventario general'!$F$5:$F$504,MATCH(B100,'Inventario general'!$A$5:$A$504,0))&amp;"-"&amp;INDEX('Inventario general'!$G$5:$G$504,MATCH(B100,'Inventario general'!$A$5:$A$504,0)),""))</f>
        <v/>
      </c>
      <c r="E100" s="20"/>
      <c r="F100" s="20"/>
      <c r="G100" s="24" t="str">
        <f aca="false">IF(OR(E100="",F100=""),"",F100-E100)</f>
        <v/>
      </c>
      <c r="H100" s="19"/>
      <c r="I100" s="19"/>
    </row>
    <row r="101" customFormat="false" ht="15" hidden="false" customHeight="false" outlineLevel="0" collapsed="false">
      <c r="A101" s="22"/>
      <c r="B101" s="19"/>
      <c r="C101" s="23" t="str">
        <f aca="false">IF(B101="","",IFERROR(INDEX('Inventario general'!$B$5:$B$504,MATCH(B101,'Inventario general'!$A$5:$A$504,0)),"Código no encontrado"))</f>
        <v/>
      </c>
      <c r="D101" s="23" t="str">
        <f aca="false">IF(B101="","",IFERROR(INDEX('Inventario general'!$E$5:$E$504,MATCH(B101,'Inventario general'!$A$5:$A$504,0))&amp;"-"&amp;INDEX('Inventario general'!$F$5:$F$504,MATCH(B101,'Inventario general'!$A$5:$A$504,0))&amp;"-"&amp;INDEX('Inventario general'!$G$5:$G$504,MATCH(B101,'Inventario general'!$A$5:$A$504,0)),""))</f>
        <v/>
      </c>
      <c r="E101" s="20"/>
      <c r="F101" s="20"/>
      <c r="G101" s="24" t="str">
        <f aca="false">IF(OR(E101="",F101=""),"",F101-E101)</f>
        <v/>
      </c>
      <c r="H101" s="19"/>
      <c r="I101" s="19"/>
    </row>
    <row r="102" customFormat="false" ht="15" hidden="false" customHeight="false" outlineLevel="0" collapsed="false">
      <c r="A102" s="22"/>
      <c r="B102" s="19"/>
      <c r="C102" s="23" t="str">
        <f aca="false">IF(B102="","",IFERROR(INDEX('Inventario general'!$B$5:$B$504,MATCH(B102,'Inventario general'!$A$5:$A$504,0)),"Código no encontrado"))</f>
        <v/>
      </c>
      <c r="D102" s="23" t="str">
        <f aca="false">IF(B102="","",IFERROR(INDEX('Inventario general'!$E$5:$E$504,MATCH(B102,'Inventario general'!$A$5:$A$504,0))&amp;"-"&amp;INDEX('Inventario general'!$F$5:$F$504,MATCH(B102,'Inventario general'!$A$5:$A$504,0))&amp;"-"&amp;INDEX('Inventario general'!$G$5:$G$504,MATCH(B102,'Inventario general'!$A$5:$A$504,0)),""))</f>
        <v/>
      </c>
      <c r="E102" s="20"/>
      <c r="F102" s="20"/>
      <c r="G102" s="24" t="str">
        <f aca="false">IF(OR(E102="",F102=""),"",F102-E102)</f>
        <v/>
      </c>
      <c r="H102" s="19"/>
      <c r="I102" s="19"/>
    </row>
    <row r="103" customFormat="false" ht="15" hidden="false" customHeight="false" outlineLevel="0" collapsed="false">
      <c r="A103" s="22"/>
      <c r="B103" s="19"/>
      <c r="C103" s="23" t="str">
        <f aca="false">IF(B103="","",IFERROR(INDEX('Inventario general'!$B$5:$B$504,MATCH(B103,'Inventario general'!$A$5:$A$504,0)),"Código no encontrado"))</f>
        <v/>
      </c>
      <c r="D103" s="23" t="str">
        <f aca="false">IF(B103="","",IFERROR(INDEX('Inventario general'!$E$5:$E$504,MATCH(B103,'Inventario general'!$A$5:$A$504,0))&amp;"-"&amp;INDEX('Inventario general'!$F$5:$F$504,MATCH(B103,'Inventario general'!$A$5:$A$504,0))&amp;"-"&amp;INDEX('Inventario general'!$G$5:$G$504,MATCH(B103,'Inventario general'!$A$5:$A$504,0)),""))</f>
        <v/>
      </c>
      <c r="E103" s="20"/>
      <c r="F103" s="20"/>
      <c r="G103" s="24" t="str">
        <f aca="false">IF(OR(E103="",F103=""),"",F103-E103)</f>
        <v/>
      </c>
      <c r="H103" s="19"/>
      <c r="I103" s="19"/>
    </row>
    <row r="104" customFormat="false" ht="15" hidden="false" customHeight="false" outlineLevel="0" collapsed="false">
      <c r="A104" s="22"/>
      <c r="B104" s="19"/>
      <c r="C104" s="23" t="str">
        <f aca="false">IF(B104="","",IFERROR(INDEX('Inventario general'!$B$5:$B$504,MATCH(B104,'Inventario general'!$A$5:$A$504,0)),"Código no encontrado"))</f>
        <v/>
      </c>
      <c r="D104" s="23" t="str">
        <f aca="false">IF(B104="","",IFERROR(INDEX('Inventario general'!$E$5:$E$504,MATCH(B104,'Inventario general'!$A$5:$A$504,0))&amp;"-"&amp;INDEX('Inventario general'!$F$5:$F$504,MATCH(B104,'Inventario general'!$A$5:$A$504,0))&amp;"-"&amp;INDEX('Inventario general'!$G$5:$G$504,MATCH(B104,'Inventario general'!$A$5:$A$504,0)),""))</f>
        <v/>
      </c>
      <c r="E104" s="20"/>
      <c r="F104" s="20"/>
      <c r="G104" s="24" t="str">
        <f aca="false">IF(OR(E104="",F104=""),"",F104-E104)</f>
        <v/>
      </c>
      <c r="H104" s="19"/>
      <c r="I104" s="19"/>
    </row>
    <row r="105" customFormat="false" ht="15" hidden="false" customHeight="false" outlineLevel="0" collapsed="false">
      <c r="A105" s="22"/>
      <c r="B105" s="19"/>
      <c r="C105" s="23" t="str">
        <f aca="false">IF(B105="","",IFERROR(INDEX('Inventario general'!$B$5:$B$504,MATCH(B105,'Inventario general'!$A$5:$A$504,0)),"Código no encontrado"))</f>
        <v/>
      </c>
      <c r="D105" s="23" t="str">
        <f aca="false">IF(B105="","",IFERROR(INDEX('Inventario general'!$E$5:$E$504,MATCH(B105,'Inventario general'!$A$5:$A$504,0))&amp;"-"&amp;INDEX('Inventario general'!$F$5:$F$504,MATCH(B105,'Inventario general'!$A$5:$A$504,0))&amp;"-"&amp;INDEX('Inventario general'!$G$5:$G$504,MATCH(B105,'Inventario general'!$A$5:$A$504,0)),""))</f>
        <v/>
      </c>
      <c r="E105" s="20"/>
      <c r="F105" s="20"/>
      <c r="G105" s="24" t="str">
        <f aca="false">IF(OR(E105="",F105=""),"",F105-E105)</f>
        <v/>
      </c>
      <c r="H105" s="19"/>
      <c r="I105" s="19"/>
    </row>
    <row r="106" customFormat="false" ht="15" hidden="false" customHeight="false" outlineLevel="0" collapsed="false">
      <c r="A106" s="22"/>
      <c r="B106" s="19"/>
      <c r="C106" s="23" t="str">
        <f aca="false">IF(B106="","",IFERROR(INDEX('Inventario general'!$B$5:$B$504,MATCH(B106,'Inventario general'!$A$5:$A$504,0)),"Código no encontrado"))</f>
        <v/>
      </c>
      <c r="D106" s="23" t="str">
        <f aca="false">IF(B106="","",IFERROR(INDEX('Inventario general'!$E$5:$E$504,MATCH(B106,'Inventario general'!$A$5:$A$504,0))&amp;"-"&amp;INDEX('Inventario general'!$F$5:$F$504,MATCH(B106,'Inventario general'!$A$5:$A$504,0))&amp;"-"&amp;INDEX('Inventario general'!$G$5:$G$504,MATCH(B106,'Inventario general'!$A$5:$A$504,0)),""))</f>
        <v/>
      </c>
      <c r="E106" s="20"/>
      <c r="F106" s="20"/>
      <c r="G106" s="24" t="str">
        <f aca="false">IF(OR(E106="",F106=""),"",F106-E106)</f>
        <v/>
      </c>
      <c r="H106" s="19"/>
      <c r="I106" s="19"/>
    </row>
    <row r="107" customFormat="false" ht="15" hidden="false" customHeight="false" outlineLevel="0" collapsed="false">
      <c r="A107" s="22"/>
      <c r="B107" s="19"/>
      <c r="C107" s="23" t="str">
        <f aca="false">IF(B107="","",IFERROR(INDEX('Inventario general'!$B$5:$B$504,MATCH(B107,'Inventario general'!$A$5:$A$504,0)),"Código no encontrado"))</f>
        <v/>
      </c>
      <c r="D107" s="23" t="str">
        <f aca="false">IF(B107="","",IFERROR(INDEX('Inventario general'!$E$5:$E$504,MATCH(B107,'Inventario general'!$A$5:$A$504,0))&amp;"-"&amp;INDEX('Inventario general'!$F$5:$F$504,MATCH(B107,'Inventario general'!$A$5:$A$504,0))&amp;"-"&amp;INDEX('Inventario general'!$G$5:$G$504,MATCH(B107,'Inventario general'!$A$5:$A$504,0)),""))</f>
        <v/>
      </c>
      <c r="E107" s="20"/>
      <c r="F107" s="20"/>
      <c r="G107" s="24" t="str">
        <f aca="false">IF(OR(E107="",F107=""),"",F107-E107)</f>
        <v/>
      </c>
      <c r="H107" s="19"/>
      <c r="I107" s="19"/>
    </row>
    <row r="108" customFormat="false" ht="15" hidden="false" customHeight="false" outlineLevel="0" collapsed="false">
      <c r="A108" s="22"/>
      <c r="B108" s="19"/>
      <c r="C108" s="23" t="str">
        <f aca="false">IF(B108="","",IFERROR(INDEX('Inventario general'!$B$5:$B$504,MATCH(B108,'Inventario general'!$A$5:$A$504,0)),"Código no encontrado"))</f>
        <v/>
      </c>
      <c r="D108" s="23" t="str">
        <f aca="false">IF(B108="","",IFERROR(INDEX('Inventario general'!$E$5:$E$504,MATCH(B108,'Inventario general'!$A$5:$A$504,0))&amp;"-"&amp;INDEX('Inventario general'!$F$5:$F$504,MATCH(B108,'Inventario general'!$A$5:$A$504,0))&amp;"-"&amp;INDEX('Inventario general'!$G$5:$G$504,MATCH(B108,'Inventario general'!$A$5:$A$504,0)),""))</f>
        <v/>
      </c>
      <c r="E108" s="20"/>
      <c r="F108" s="20"/>
      <c r="G108" s="24" t="str">
        <f aca="false">IF(OR(E108="",F108=""),"",F108-E108)</f>
        <v/>
      </c>
      <c r="H108" s="19"/>
      <c r="I108" s="19"/>
    </row>
    <row r="109" customFormat="false" ht="15" hidden="false" customHeight="false" outlineLevel="0" collapsed="false">
      <c r="A109" s="22"/>
      <c r="B109" s="19"/>
      <c r="C109" s="23" t="str">
        <f aca="false">IF(B109="","",IFERROR(INDEX('Inventario general'!$B$5:$B$504,MATCH(B109,'Inventario general'!$A$5:$A$504,0)),"Código no encontrado"))</f>
        <v/>
      </c>
      <c r="D109" s="23" t="str">
        <f aca="false">IF(B109="","",IFERROR(INDEX('Inventario general'!$E$5:$E$504,MATCH(B109,'Inventario general'!$A$5:$A$504,0))&amp;"-"&amp;INDEX('Inventario general'!$F$5:$F$504,MATCH(B109,'Inventario general'!$A$5:$A$504,0))&amp;"-"&amp;INDEX('Inventario general'!$G$5:$G$504,MATCH(B109,'Inventario general'!$A$5:$A$504,0)),""))</f>
        <v/>
      </c>
      <c r="E109" s="20"/>
      <c r="F109" s="20"/>
      <c r="G109" s="24" t="str">
        <f aca="false">IF(OR(E109="",F109=""),"",F109-E109)</f>
        <v/>
      </c>
      <c r="H109" s="19"/>
      <c r="I109" s="19"/>
    </row>
    <row r="110" customFormat="false" ht="15" hidden="false" customHeight="false" outlineLevel="0" collapsed="false">
      <c r="A110" s="22"/>
      <c r="B110" s="19"/>
      <c r="C110" s="23" t="str">
        <f aca="false">IF(B110="","",IFERROR(INDEX('Inventario general'!$B$5:$B$504,MATCH(B110,'Inventario general'!$A$5:$A$504,0)),"Código no encontrado"))</f>
        <v/>
      </c>
      <c r="D110" s="23" t="str">
        <f aca="false">IF(B110="","",IFERROR(INDEX('Inventario general'!$E$5:$E$504,MATCH(B110,'Inventario general'!$A$5:$A$504,0))&amp;"-"&amp;INDEX('Inventario general'!$F$5:$F$504,MATCH(B110,'Inventario general'!$A$5:$A$504,0))&amp;"-"&amp;INDEX('Inventario general'!$G$5:$G$504,MATCH(B110,'Inventario general'!$A$5:$A$504,0)),""))</f>
        <v/>
      </c>
      <c r="E110" s="20"/>
      <c r="F110" s="20"/>
      <c r="G110" s="24" t="str">
        <f aca="false">IF(OR(E110="",F110=""),"",F110-E110)</f>
        <v/>
      </c>
      <c r="H110" s="19"/>
      <c r="I110" s="19"/>
    </row>
    <row r="111" customFormat="false" ht="15" hidden="false" customHeight="false" outlineLevel="0" collapsed="false">
      <c r="A111" s="22"/>
      <c r="B111" s="19"/>
      <c r="C111" s="23" t="str">
        <f aca="false">IF(B111="","",IFERROR(INDEX('Inventario general'!$B$5:$B$504,MATCH(B111,'Inventario general'!$A$5:$A$504,0)),"Código no encontrado"))</f>
        <v/>
      </c>
      <c r="D111" s="23" t="str">
        <f aca="false">IF(B111="","",IFERROR(INDEX('Inventario general'!$E$5:$E$504,MATCH(B111,'Inventario general'!$A$5:$A$504,0))&amp;"-"&amp;INDEX('Inventario general'!$F$5:$F$504,MATCH(B111,'Inventario general'!$A$5:$A$504,0))&amp;"-"&amp;INDEX('Inventario general'!$G$5:$G$504,MATCH(B111,'Inventario general'!$A$5:$A$504,0)),""))</f>
        <v/>
      </c>
      <c r="E111" s="20"/>
      <c r="F111" s="20"/>
      <c r="G111" s="24" t="str">
        <f aca="false">IF(OR(E111="",F111=""),"",F111-E111)</f>
        <v/>
      </c>
      <c r="H111" s="19"/>
      <c r="I111" s="19"/>
    </row>
    <row r="112" customFormat="false" ht="15" hidden="false" customHeight="false" outlineLevel="0" collapsed="false">
      <c r="A112" s="22"/>
      <c r="B112" s="19"/>
      <c r="C112" s="23" t="str">
        <f aca="false">IF(B112="","",IFERROR(INDEX('Inventario general'!$B$5:$B$504,MATCH(B112,'Inventario general'!$A$5:$A$504,0)),"Código no encontrado"))</f>
        <v/>
      </c>
      <c r="D112" s="23" t="str">
        <f aca="false">IF(B112="","",IFERROR(INDEX('Inventario general'!$E$5:$E$504,MATCH(B112,'Inventario general'!$A$5:$A$504,0))&amp;"-"&amp;INDEX('Inventario general'!$F$5:$F$504,MATCH(B112,'Inventario general'!$A$5:$A$504,0))&amp;"-"&amp;INDEX('Inventario general'!$G$5:$G$504,MATCH(B112,'Inventario general'!$A$5:$A$504,0)),""))</f>
        <v/>
      </c>
      <c r="E112" s="20"/>
      <c r="F112" s="20"/>
      <c r="G112" s="24" t="str">
        <f aca="false">IF(OR(E112="",F112=""),"",F112-E112)</f>
        <v/>
      </c>
      <c r="H112" s="19"/>
      <c r="I112" s="19"/>
    </row>
    <row r="113" customFormat="false" ht="15" hidden="false" customHeight="false" outlineLevel="0" collapsed="false">
      <c r="A113" s="22"/>
      <c r="B113" s="19"/>
      <c r="C113" s="23" t="str">
        <f aca="false">IF(B113="","",IFERROR(INDEX('Inventario general'!$B$5:$B$504,MATCH(B113,'Inventario general'!$A$5:$A$504,0)),"Código no encontrado"))</f>
        <v/>
      </c>
      <c r="D113" s="23" t="str">
        <f aca="false">IF(B113="","",IFERROR(INDEX('Inventario general'!$E$5:$E$504,MATCH(B113,'Inventario general'!$A$5:$A$504,0))&amp;"-"&amp;INDEX('Inventario general'!$F$5:$F$504,MATCH(B113,'Inventario general'!$A$5:$A$504,0))&amp;"-"&amp;INDEX('Inventario general'!$G$5:$G$504,MATCH(B113,'Inventario general'!$A$5:$A$504,0)),""))</f>
        <v/>
      </c>
      <c r="E113" s="20"/>
      <c r="F113" s="20"/>
      <c r="G113" s="24" t="str">
        <f aca="false">IF(OR(E113="",F113=""),"",F113-E113)</f>
        <v/>
      </c>
      <c r="H113" s="19"/>
      <c r="I113" s="19"/>
    </row>
    <row r="114" customFormat="false" ht="15" hidden="false" customHeight="false" outlineLevel="0" collapsed="false">
      <c r="A114" s="22"/>
      <c r="B114" s="19"/>
      <c r="C114" s="23" t="str">
        <f aca="false">IF(B114="","",IFERROR(INDEX('Inventario general'!$B$5:$B$504,MATCH(B114,'Inventario general'!$A$5:$A$504,0)),"Código no encontrado"))</f>
        <v/>
      </c>
      <c r="D114" s="23" t="str">
        <f aca="false">IF(B114="","",IFERROR(INDEX('Inventario general'!$E$5:$E$504,MATCH(B114,'Inventario general'!$A$5:$A$504,0))&amp;"-"&amp;INDEX('Inventario general'!$F$5:$F$504,MATCH(B114,'Inventario general'!$A$5:$A$504,0))&amp;"-"&amp;INDEX('Inventario general'!$G$5:$G$504,MATCH(B114,'Inventario general'!$A$5:$A$504,0)),""))</f>
        <v/>
      </c>
      <c r="E114" s="20"/>
      <c r="F114" s="20"/>
      <c r="G114" s="24" t="str">
        <f aca="false">IF(OR(E114="",F114=""),"",F114-E114)</f>
        <v/>
      </c>
      <c r="H114" s="19"/>
      <c r="I114" s="19"/>
    </row>
    <row r="115" customFormat="false" ht="15" hidden="false" customHeight="false" outlineLevel="0" collapsed="false">
      <c r="A115" s="22"/>
      <c r="B115" s="19"/>
      <c r="C115" s="23" t="str">
        <f aca="false">IF(B115="","",IFERROR(INDEX('Inventario general'!$B$5:$B$504,MATCH(B115,'Inventario general'!$A$5:$A$504,0)),"Código no encontrado"))</f>
        <v/>
      </c>
      <c r="D115" s="23" t="str">
        <f aca="false">IF(B115="","",IFERROR(INDEX('Inventario general'!$E$5:$E$504,MATCH(B115,'Inventario general'!$A$5:$A$504,0))&amp;"-"&amp;INDEX('Inventario general'!$F$5:$F$504,MATCH(B115,'Inventario general'!$A$5:$A$504,0))&amp;"-"&amp;INDEX('Inventario general'!$G$5:$G$504,MATCH(B115,'Inventario general'!$A$5:$A$504,0)),""))</f>
        <v/>
      </c>
      <c r="E115" s="20"/>
      <c r="F115" s="20"/>
      <c r="G115" s="24" t="str">
        <f aca="false">IF(OR(E115="",F115=""),"",F115-E115)</f>
        <v/>
      </c>
      <c r="H115" s="19"/>
      <c r="I115" s="19"/>
    </row>
    <row r="116" customFormat="false" ht="15" hidden="false" customHeight="false" outlineLevel="0" collapsed="false">
      <c r="A116" s="22"/>
      <c r="B116" s="19"/>
      <c r="C116" s="23" t="str">
        <f aca="false">IF(B116="","",IFERROR(INDEX('Inventario general'!$B$5:$B$504,MATCH(B116,'Inventario general'!$A$5:$A$504,0)),"Código no encontrado"))</f>
        <v/>
      </c>
      <c r="D116" s="23" t="str">
        <f aca="false">IF(B116="","",IFERROR(INDEX('Inventario general'!$E$5:$E$504,MATCH(B116,'Inventario general'!$A$5:$A$504,0))&amp;"-"&amp;INDEX('Inventario general'!$F$5:$F$504,MATCH(B116,'Inventario general'!$A$5:$A$504,0))&amp;"-"&amp;INDEX('Inventario general'!$G$5:$G$504,MATCH(B116,'Inventario general'!$A$5:$A$504,0)),""))</f>
        <v/>
      </c>
      <c r="E116" s="20"/>
      <c r="F116" s="20"/>
      <c r="G116" s="24" t="str">
        <f aca="false">IF(OR(E116="",F116=""),"",F116-E116)</f>
        <v/>
      </c>
      <c r="H116" s="19"/>
      <c r="I116" s="19"/>
    </row>
    <row r="117" customFormat="false" ht="15" hidden="false" customHeight="false" outlineLevel="0" collapsed="false">
      <c r="A117" s="22"/>
      <c r="B117" s="19"/>
      <c r="C117" s="23" t="str">
        <f aca="false">IF(B117="","",IFERROR(INDEX('Inventario general'!$B$5:$B$504,MATCH(B117,'Inventario general'!$A$5:$A$504,0)),"Código no encontrado"))</f>
        <v/>
      </c>
      <c r="D117" s="23" t="str">
        <f aca="false">IF(B117="","",IFERROR(INDEX('Inventario general'!$E$5:$E$504,MATCH(B117,'Inventario general'!$A$5:$A$504,0))&amp;"-"&amp;INDEX('Inventario general'!$F$5:$F$504,MATCH(B117,'Inventario general'!$A$5:$A$504,0))&amp;"-"&amp;INDEX('Inventario general'!$G$5:$G$504,MATCH(B117,'Inventario general'!$A$5:$A$504,0)),""))</f>
        <v/>
      </c>
      <c r="E117" s="20"/>
      <c r="F117" s="20"/>
      <c r="G117" s="24" t="str">
        <f aca="false">IF(OR(E117="",F117=""),"",F117-E117)</f>
        <v/>
      </c>
      <c r="H117" s="19"/>
      <c r="I117" s="19"/>
    </row>
    <row r="118" customFormat="false" ht="15" hidden="false" customHeight="false" outlineLevel="0" collapsed="false">
      <c r="A118" s="22"/>
      <c r="B118" s="19"/>
      <c r="C118" s="23" t="str">
        <f aca="false">IF(B118="","",IFERROR(INDEX('Inventario general'!$B$5:$B$504,MATCH(B118,'Inventario general'!$A$5:$A$504,0)),"Código no encontrado"))</f>
        <v/>
      </c>
      <c r="D118" s="23" t="str">
        <f aca="false">IF(B118="","",IFERROR(INDEX('Inventario general'!$E$5:$E$504,MATCH(B118,'Inventario general'!$A$5:$A$504,0))&amp;"-"&amp;INDEX('Inventario general'!$F$5:$F$504,MATCH(B118,'Inventario general'!$A$5:$A$504,0))&amp;"-"&amp;INDEX('Inventario general'!$G$5:$G$504,MATCH(B118,'Inventario general'!$A$5:$A$504,0)),""))</f>
        <v/>
      </c>
      <c r="E118" s="20"/>
      <c r="F118" s="20"/>
      <c r="G118" s="24" t="str">
        <f aca="false">IF(OR(E118="",F118=""),"",F118-E118)</f>
        <v/>
      </c>
      <c r="H118" s="19"/>
      <c r="I118" s="19"/>
    </row>
    <row r="119" customFormat="false" ht="15" hidden="false" customHeight="false" outlineLevel="0" collapsed="false">
      <c r="A119" s="22"/>
      <c r="B119" s="19"/>
      <c r="C119" s="23" t="str">
        <f aca="false">IF(B119="","",IFERROR(INDEX('Inventario general'!$B$5:$B$504,MATCH(B119,'Inventario general'!$A$5:$A$504,0)),"Código no encontrado"))</f>
        <v/>
      </c>
      <c r="D119" s="23" t="str">
        <f aca="false">IF(B119="","",IFERROR(INDEX('Inventario general'!$E$5:$E$504,MATCH(B119,'Inventario general'!$A$5:$A$504,0))&amp;"-"&amp;INDEX('Inventario general'!$F$5:$F$504,MATCH(B119,'Inventario general'!$A$5:$A$504,0))&amp;"-"&amp;INDEX('Inventario general'!$G$5:$G$504,MATCH(B119,'Inventario general'!$A$5:$A$504,0)),""))</f>
        <v/>
      </c>
      <c r="E119" s="20"/>
      <c r="F119" s="20"/>
      <c r="G119" s="24" t="str">
        <f aca="false">IF(OR(E119="",F119=""),"",F119-E119)</f>
        <v/>
      </c>
      <c r="H119" s="19"/>
      <c r="I119" s="19"/>
    </row>
    <row r="120" customFormat="false" ht="15" hidden="false" customHeight="false" outlineLevel="0" collapsed="false">
      <c r="A120" s="22"/>
      <c r="B120" s="19"/>
      <c r="C120" s="23" t="str">
        <f aca="false">IF(B120="","",IFERROR(INDEX('Inventario general'!$B$5:$B$504,MATCH(B120,'Inventario general'!$A$5:$A$504,0)),"Código no encontrado"))</f>
        <v/>
      </c>
      <c r="D120" s="23" t="str">
        <f aca="false">IF(B120="","",IFERROR(INDEX('Inventario general'!$E$5:$E$504,MATCH(B120,'Inventario general'!$A$5:$A$504,0))&amp;"-"&amp;INDEX('Inventario general'!$F$5:$F$504,MATCH(B120,'Inventario general'!$A$5:$A$504,0))&amp;"-"&amp;INDEX('Inventario general'!$G$5:$G$504,MATCH(B120,'Inventario general'!$A$5:$A$504,0)),""))</f>
        <v/>
      </c>
      <c r="E120" s="20"/>
      <c r="F120" s="20"/>
      <c r="G120" s="24" t="str">
        <f aca="false">IF(OR(E120="",F120=""),"",F120-E120)</f>
        <v/>
      </c>
      <c r="H120" s="19"/>
      <c r="I120" s="19"/>
    </row>
    <row r="121" customFormat="false" ht="15" hidden="false" customHeight="false" outlineLevel="0" collapsed="false">
      <c r="A121" s="22"/>
      <c r="B121" s="19"/>
      <c r="C121" s="23" t="str">
        <f aca="false">IF(B121="","",IFERROR(INDEX('Inventario general'!$B$5:$B$504,MATCH(B121,'Inventario general'!$A$5:$A$504,0)),"Código no encontrado"))</f>
        <v/>
      </c>
      <c r="D121" s="23" t="str">
        <f aca="false">IF(B121="","",IFERROR(INDEX('Inventario general'!$E$5:$E$504,MATCH(B121,'Inventario general'!$A$5:$A$504,0))&amp;"-"&amp;INDEX('Inventario general'!$F$5:$F$504,MATCH(B121,'Inventario general'!$A$5:$A$504,0))&amp;"-"&amp;INDEX('Inventario general'!$G$5:$G$504,MATCH(B121,'Inventario general'!$A$5:$A$504,0)),""))</f>
        <v/>
      </c>
      <c r="E121" s="20"/>
      <c r="F121" s="20"/>
      <c r="G121" s="24" t="str">
        <f aca="false">IF(OR(E121="",F121=""),"",F121-E121)</f>
        <v/>
      </c>
      <c r="H121" s="19"/>
      <c r="I121" s="19"/>
    </row>
    <row r="122" customFormat="false" ht="15" hidden="false" customHeight="false" outlineLevel="0" collapsed="false">
      <c r="A122" s="22"/>
      <c r="B122" s="19"/>
      <c r="C122" s="23" t="str">
        <f aca="false">IF(B122="","",IFERROR(INDEX('Inventario general'!$B$5:$B$504,MATCH(B122,'Inventario general'!$A$5:$A$504,0)),"Código no encontrado"))</f>
        <v/>
      </c>
      <c r="D122" s="23" t="str">
        <f aca="false">IF(B122="","",IFERROR(INDEX('Inventario general'!$E$5:$E$504,MATCH(B122,'Inventario general'!$A$5:$A$504,0))&amp;"-"&amp;INDEX('Inventario general'!$F$5:$F$504,MATCH(B122,'Inventario general'!$A$5:$A$504,0))&amp;"-"&amp;INDEX('Inventario general'!$G$5:$G$504,MATCH(B122,'Inventario general'!$A$5:$A$504,0)),""))</f>
        <v/>
      </c>
      <c r="E122" s="20"/>
      <c r="F122" s="20"/>
      <c r="G122" s="24" t="str">
        <f aca="false">IF(OR(E122="",F122=""),"",F122-E122)</f>
        <v/>
      </c>
      <c r="H122" s="19"/>
      <c r="I122" s="19"/>
    </row>
    <row r="123" customFormat="false" ht="15" hidden="false" customHeight="false" outlineLevel="0" collapsed="false">
      <c r="A123" s="22"/>
      <c r="B123" s="19"/>
      <c r="C123" s="23" t="str">
        <f aca="false">IF(B123="","",IFERROR(INDEX('Inventario general'!$B$5:$B$504,MATCH(B123,'Inventario general'!$A$5:$A$504,0)),"Código no encontrado"))</f>
        <v/>
      </c>
      <c r="D123" s="23" t="str">
        <f aca="false">IF(B123="","",IFERROR(INDEX('Inventario general'!$E$5:$E$504,MATCH(B123,'Inventario general'!$A$5:$A$504,0))&amp;"-"&amp;INDEX('Inventario general'!$F$5:$F$504,MATCH(B123,'Inventario general'!$A$5:$A$504,0))&amp;"-"&amp;INDEX('Inventario general'!$G$5:$G$504,MATCH(B123,'Inventario general'!$A$5:$A$504,0)),""))</f>
        <v/>
      </c>
      <c r="E123" s="20"/>
      <c r="F123" s="20"/>
      <c r="G123" s="24" t="str">
        <f aca="false">IF(OR(E123="",F123=""),"",F123-E123)</f>
        <v/>
      </c>
      <c r="H123" s="19"/>
      <c r="I123" s="19"/>
    </row>
    <row r="124" customFormat="false" ht="15" hidden="false" customHeight="false" outlineLevel="0" collapsed="false">
      <c r="A124" s="22"/>
      <c r="B124" s="19"/>
      <c r="C124" s="23" t="str">
        <f aca="false">IF(B124="","",IFERROR(INDEX('Inventario general'!$B$5:$B$504,MATCH(B124,'Inventario general'!$A$5:$A$504,0)),"Código no encontrado"))</f>
        <v/>
      </c>
      <c r="D124" s="23" t="str">
        <f aca="false">IF(B124="","",IFERROR(INDEX('Inventario general'!$E$5:$E$504,MATCH(B124,'Inventario general'!$A$5:$A$504,0))&amp;"-"&amp;INDEX('Inventario general'!$F$5:$F$504,MATCH(B124,'Inventario general'!$A$5:$A$504,0))&amp;"-"&amp;INDEX('Inventario general'!$G$5:$G$504,MATCH(B124,'Inventario general'!$A$5:$A$504,0)),""))</f>
        <v/>
      </c>
      <c r="E124" s="20"/>
      <c r="F124" s="20"/>
      <c r="G124" s="24" t="str">
        <f aca="false">IF(OR(E124="",F124=""),"",F124-E124)</f>
        <v/>
      </c>
      <c r="H124" s="19"/>
      <c r="I124" s="19"/>
    </row>
    <row r="125" customFormat="false" ht="15" hidden="false" customHeight="false" outlineLevel="0" collapsed="false">
      <c r="A125" s="22"/>
      <c r="B125" s="19"/>
      <c r="C125" s="23" t="str">
        <f aca="false">IF(B125="","",IFERROR(INDEX('Inventario general'!$B$5:$B$504,MATCH(B125,'Inventario general'!$A$5:$A$504,0)),"Código no encontrado"))</f>
        <v/>
      </c>
      <c r="D125" s="23" t="str">
        <f aca="false">IF(B125="","",IFERROR(INDEX('Inventario general'!$E$5:$E$504,MATCH(B125,'Inventario general'!$A$5:$A$504,0))&amp;"-"&amp;INDEX('Inventario general'!$F$5:$F$504,MATCH(B125,'Inventario general'!$A$5:$A$504,0))&amp;"-"&amp;INDEX('Inventario general'!$G$5:$G$504,MATCH(B125,'Inventario general'!$A$5:$A$504,0)),""))</f>
        <v/>
      </c>
      <c r="E125" s="20"/>
      <c r="F125" s="20"/>
      <c r="G125" s="24" t="str">
        <f aca="false">IF(OR(E125="",F125=""),"",F125-E125)</f>
        <v/>
      </c>
      <c r="H125" s="19"/>
      <c r="I125" s="19"/>
    </row>
    <row r="126" customFormat="false" ht="15" hidden="false" customHeight="false" outlineLevel="0" collapsed="false">
      <c r="A126" s="22"/>
      <c r="B126" s="19"/>
      <c r="C126" s="23" t="str">
        <f aca="false">IF(B126="","",IFERROR(INDEX('Inventario general'!$B$5:$B$504,MATCH(B126,'Inventario general'!$A$5:$A$504,0)),"Código no encontrado"))</f>
        <v/>
      </c>
      <c r="D126" s="23" t="str">
        <f aca="false">IF(B126="","",IFERROR(INDEX('Inventario general'!$E$5:$E$504,MATCH(B126,'Inventario general'!$A$5:$A$504,0))&amp;"-"&amp;INDEX('Inventario general'!$F$5:$F$504,MATCH(B126,'Inventario general'!$A$5:$A$504,0))&amp;"-"&amp;INDEX('Inventario general'!$G$5:$G$504,MATCH(B126,'Inventario general'!$A$5:$A$504,0)),""))</f>
        <v/>
      </c>
      <c r="E126" s="20"/>
      <c r="F126" s="20"/>
      <c r="G126" s="24" t="str">
        <f aca="false">IF(OR(E126="",F126=""),"",F126-E126)</f>
        <v/>
      </c>
      <c r="H126" s="19"/>
      <c r="I126" s="19"/>
    </row>
    <row r="127" customFormat="false" ht="15" hidden="false" customHeight="false" outlineLevel="0" collapsed="false">
      <c r="A127" s="22"/>
      <c r="B127" s="19"/>
      <c r="C127" s="23" t="str">
        <f aca="false">IF(B127="","",IFERROR(INDEX('Inventario general'!$B$5:$B$504,MATCH(B127,'Inventario general'!$A$5:$A$504,0)),"Código no encontrado"))</f>
        <v/>
      </c>
      <c r="D127" s="23" t="str">
        <f aca="false">IF(B127="","",IFERROR(INDEX('Inventario general'!$E$5:$E$504,MATCH(B127,'Inventario general'!$A$5:$A$504,0))&amp;"-"&amp;INDEX('Inventario general'!$F$5:$F$504,MATCH(B127,'Inventario general'!$A$5:$A$504,0))&amp;"-"&amp;INDEX('Inventario general'!$G$5:$G$504,MATCH(B127,'Inventario general'!$A$5:$A$504,0)),""))</f>
        <v/>
      </c>
      <c r="E127" s="20"/>
      <c r="F127" s="20"/>
      <c r="G127" s="24" t="str">
        <f aca="false">IF(OR(E127="",F127=""),"",F127-E127)</f>
        <v/>
      </c>
      <c r="H127" s="19"/>
      <c r="I127" s="19"/>
    </row>
    <row r="128" customFormat="false" ht="15" hidden="false" customHeight="false" outlineLevel="0" collapsed="false">
      <c r="A128" s="22"/>
      <c r="B128" s="19"/>
      <c r="C128" s="23" t="str">
        <f aca="false">IF(B128="","",IFERROR(INDEX('Inventario general'!$B$5:$B$504,MATCH(B128,'Inventario general'!$A$5:$A$504,0)),"Código no encontrado"))</f>
        <v/>
      </c>
      <c r="D128" s="23" t="str">
        <f aca="false">IF(B128="","",IFERROR(INDEX('Inventario general'!$E$5:$E$504,MATCH(B128,'Inventario general'!$A$5:$A$504,0))&amp;"-"&amp;INDEX('Inventario general'!$F$5:$F$504,MATCH(B128,'Inventario general'!$A$5:$A$504,0))&amp;"-"&amp;INDEX('Inventario general'!$G$5:$G$504,MATCH(B128,'Inventario general'!$A$5:$A$504,0)),""))</f>
        <v/>
      </c>
      <c r="E128" s="20"/>
      <c r="F128" s="20"/>
      <c r="G128" s="24" t="str">
        <f aca="false">IF(OR(E128="",F128=""),"",F128-E128)</f>
        <v/>
      </c>
      <c r="H128" s="19"/>
      <c r="I128" s="19"/>
    </row>
    <row r="129" customFormat="false" ht="15" hidden="false" customHeight="false" outlineLevel="0" collapsed="false">
      <c r="A129" s="22"/>
      <c r="B129" s="19"/>
      <c r="C129" s="23" t="str">
        <f aca="false">IF(B129="","",IFERROR(INDEX('Inventario general'!$B$5:$B$504,MATCH(B129,'Inventario general'!$A$5:$A$504,0)),"Código no encontrado"))</f>
        <v/>
      </c>
      <c r="D129" s="23" t="str">
        <f aca="false">IF(B129="","",IFERROR(INDEX('Inventario general'!$E$5:$E$504,MATCH(B129,'Inventario general'!$A$5:$A$504,0))&amp;"-"&amp;INDEX('Inventario general'!$F$5:$F$504,MATCH(B129,'Inventario general'!$A$5:$A$504,0))&amp;"-"&amp;INDEX('Inventario general'!$G$5:$G$504,MATCH(B129,'Inventario general'!$A$5:$A$504,0)),""))</f>
        <v/>
      </c>
      <c r="E129" s="20"/>
      <c r="F129" s="20"/>
      <c r="G129" s="24" t="str">
        <f aca="false">IF(OR(E129="",F129=""),"",F129-E129)</f>
        <v/>
      </c>
      <c r="H129" s="19"/>
      <c r="I129" s="19"/>
    </row>
    <row r="130" customFormat="false" ht="15" hidden="false" customHeight="false" outlineLevel="0" collapsed="false">
      <c r="A130" s="22"/>
      <c r="B130" s="19"/>
      <c r="C130" s="23" t="str">
        <f aca="false">IF(B130="","",IFERROR(INDEX('Inventario general'!$B$5:$B$504,MATCH(B130,'Inventario general'!$A$5:$A$504,0)),"Código no encontrado"))</f>
        <v/>
      </c>
      <c r="D130" s="23" t="str">
        <f aca="false">IF(B130="","",IFERROR(INDEX('Inventario general'!$E$5:$E$504,MATCH(B130,'Inventario general'!$A$5:$A$504,0))&amp;"-"&amp;INDEX('Inventario general'!$F$5:$F$504,MATCH(B130,'Inventario general'!$A$5:$A$504,0))&amp;"-"&amp;INDEX('Inventario general'!$G$5:$G$504,MATCH(B130,'Inventario general'!$A$5:$A$504,0)),""))</f>
        <v/>
      </c>
      <c r="E130" s="20"/>
      <c r="F130" s="20"/>
      <c r="G130" s="24" t="str">
        <f aca="false">IF(OR(E130="",F130=""),"",F130-E130)</f>
        <v/>
      </c>
      <c r="H130" s="19"/>
      <c r="I130" s="19"/>
    </row>
    <row r="131" customFormat="false" ht="15" hidden="false" customHeight="false" outlineLevel="0" collapsed="false">
      <c r="A131" s="22"/>
      <c r="B131" s="19"/>
      <c r="C131" s="23" t="str">
        <f aca="false">IF(B131="","",IFERROR(INDEX('Inventario general'!$B$5:$B$504,MATCH(B131,'Inventario general'!$A$5:$A$504,0)),"Código no encontrado"))</f>
        <v/>
      </c>
      <c r="D131" s="23" t="str">
        <f aca="false">IF(B131="","",IFERROR(INDEX('Inventario general'!$E$5:$E$504,MATCH(B131,'Inventario general'!$A$5:$A$504,0))&amp;"-"&amp;INDEX('Inventario general'!$F$5:$F$504,MATCH(B131,'Inventario general'!$A$5:$A$504,0))&amp;"-"&amp;INDEX('Inventario general'!$G$5:$G$504,MATCH(B131,'Inventario general'!$A$5:$A$504,0)),""))</f>
        <v/>
      </c>
      <c r="E131" s="20"/>
      <c r="F131" s="20"/>
      <c r="G131" s="24" t="str">
        <f aca="false">IF(OR(E131="",F131=""),"",F131-E131)</f>
        <v/>
      </c>
      <c r="H131" s="19"/>
      <c r="I131" s="19"/>
    </row>
    <row r="132" customFormat="false" ht="15" hidden="false" customHeight="false" outlineLevel="0" collapsed="false">
      <c r="A132" s="22"/>
      <c r="B132" s="19"/>
      <c r="C132" s="23" t="str">
        <f aca="false">IF(B132="","",IFERROR(INDEX('Inventario general'!$B$5:$B$504,MATCH(B132,'Inventario general'!$A$5:$A$504,0)),"Código no encontrado"))</f>
        <v/>
      </c>
      <c r="D132" s="23" t="str">
        <f aca="false">IF(B132="","",IFERROR(INDEX('Inventario general'!$E$5:$E$504,MATCH(B132,'Inventario general'!$A$5:$A$504,0))&amp;"-"&amp;INDEX('Inventario general'!$F$5:$F$504,MATCH(B132,'Inventario general'!$A$5:$A$504,0))&amp;"-"&amp;INDEX('Inventario general'!$G$5:$G$504,MATCH(B132,'Inventario general'!$A$5:$A$504,0)),""))</f>
        <v/>
      </c>
      <c r="E132" s="20"/>
      <c r="F132" s="20"/>
      <c r="G132" s="24" t="str">
        <f aca="false">IF(OR(E132="",F132=""),"",F132-E132)</f>
        <v/>
      </c>
      <c r="H132" s="19"/>
      <c r="I132" s="19"/>
    </row>
    <row r="133" customFormat="false" ht="15" hidden="false" customHeight="false" outlineLevel="0" collapsed="false">
      <c r="A133" s="22"/>
      <c r="B133" s="19"/>
      <c r="C133" s="23" t="str">
        <f aca="false">IF(B133="","",IFERROR(INDEX('Inventario general'!$B$5:$B$504,MATCH(B133,'Inventario general'!$A$5:$A$504,0)),"Código no encontrado"))</f>
        <v/>
      </c>
      <c r="D133" s="23" t="str">
        <f aca="false">IF(B133="","",IFERROR(INDEX('Inventario general'!$E$5:$E$504,MATCH(B133,'Inventario general'!$A$5:$A$504,0))&amp;"-"&amp;INDEX('Inventario general'!$F$5:$F$504,MATCH(B133,'Inventario general'!$A$5:$A$504,0))&amp;"-"&amp;INDEX('Inventario general'!$G$5:$G$504,MATCH(B133,'Inventario general'!$A$5:$A$504,0)),""))</f>
        <v/>
      </c>
      <c r="E133" s="20"/>
      <c r="F133" s="20"/>
      <c r="G133" s="24" t="str">
        <f aca="false">IF(OR(E133="",F133=""),"",F133-E133)</f>
        <v/>
      </c>
      <c r="H133" s="19"/>
      <c r="I133" s="19"/>
    </row>
    <row r="134" customFormat="false" ht="15" hidden="false" customHeight="false" outlineLevel="0" collapsed="false">
      <c r="A134" s="22"/>
      <c r="B134" s="19"/>
      <c r="C134" s="23" t="str">
        <f aca="false">IF(B134="","",IFERROR(INDEX('Inventario general'!$B$5:$B$504,MATCH(B134,'Inventario general'!$A$5:$A$504,0)),"Código no encontrado"))</f>
        <v/>
      </c>
      <c r="D134" s="23" t="str">
        <f aca="false">IF(B134="","",IFERROR(INDEX('Inventario general'!$E$5:$E$504,MATCH(B134,'Inventario general'!$A$5:$A$504,0))&amp;"-"&amp;INDEX('Inventario general'!$F$5:$F$504,MATCH(B134,'Inventario general'!$A$5:$A$504,0))&amp;"-"&amp;INDEX('Inventario general'!$G$5:$G$504,MATCH(B134,'Inventario general'!$A$5:$A$504,0)),""))</f>
        <v/>
      </c>
      <c r="E134" s="20"/>
      <c r="F134" s="20"/>
      <c r="G134" s="24" t="str">
        <f aca="false">IF(OR(E134="",F134=""),"",F134-E134)</f>
        <v/>
      </c>
      <c r="H134" s="19"/>
      <c r="I134" s="19"/>
    </row>
    <row r="135" customFormat="false" ht="15" hidden="false" customHeight="false" outlineLevel="0" collapsed="false">
      <c r="A135" s="22"/>
      <c r="B135" s="19"/>
      <c r="C135" s="23" t="str">
        <f aca="false">IF(B135="","",IFERROR(INDEX('Inventario general'!$B$5:$B$504,MATCH(B135,'Inventario general'!$A$5:$A$504,0)),"Código no encontrado"))</f>
        <v/>
      </c>
      <c r="D135" s="23" t="str">
        <f aca="false">IF(B135="","",IFERROR(INDEX('Inventario general'!$E$5:$E$504,MATCH(B135,'Inventario general'!$A$5:$A$504,0))&amp;"-"&amp;INDEX('Inventario general'!$F$5:$F$504,MATCH(B135,'Inventario general'!$A$5:$A$504,0))&amp;"-"&amp;INDEX('Inventario general'!$G$5:$G$504,MATCH(B135,'Inventario general'!$A$5:$A$504,0)),""))</f>
        <v/>
      </c>
      <c r="E135" s="20"/>
      <c r="F135" s="20"/>
      <c r="G135" s="24" t="str">
        <f aca="false">IF(OR(E135="",F135=""),"",F135-E135)</f>
        <v/>
      </c>
      <c r="H135" s="19"/>
      <c r="I135" s="19"/>
    </row>
    <row r="136" customFormat="false" ht="15" hidden="false" customHeight="false" outlineLevel="0" collapsed="false">
      <c r="A136" s="22"/>
      <c r="B136" s="19"/>
      <c r="C136" s="23" t="str">
        <f aca="false">IF(B136="","",IFERROR(INDEX('Inventario general'!$B$5:$B$504,MATCH(B136,'Inventario general'!$A$5:$A$504,0)),"Código no encontrado"))</f>
        <v/>
      </c>
      <c r="D136" s="23" t="str">
        <f aca="false">IF(B136="","",IFERROR(INDEX('Inventario general'!$E$5:$E$504,MATCH(B136,'Inventario general'!$A$5:$A$504,0))&amp;"-"&amp;INDEX('Inventario general'!$F$5:$F$504,MATCH(B136,'Inventario general'!$A$5:$A$504,0))&amp;"-"&amp;INDEX('Inventario general'!$G$5:$G$504,MATCH(B136,'Inventario general'!$A$5:$A$504,0)),""))</f>
        <v/>
      </c>
      <c r="E136" s="20"/>
      <c r="F136" s="20"/>
      <c r="G136" s="24" t="str">
        <f aca="false">IF(OR(E136="",F136=""),"",F136-E136)</f>
        <v/>
      </c>
      <c r="H136" s="19"/>
      <c r="I136" s="19"/>
    </row>
    <row r="137" customFormat="false" ht="15" hidden="false" customHeight="false" outlineLevel="0" collapsed="false">
      <c r="A137" s="22"/>
      <c r="B137" s="19"/>
      <c r="C137" s="23" t="str">
        <f aca="false">IF(B137="","",IFERROR(INDEX('Inventario general'!$B$5:$B$504,MATCH(B137,'Inventario general'!$A$5:$A$504,0)),"Código no encontrado"))</f>
        <v/>
      </c>
      <c r="D137" s="23" t="str">
        <f aca="false">IF(B137="","",IFERROR(INDEX('Inventario general'!$E$5:$E$504,MATCH(B137,'Inventario general'!$A$5:$A$504,0))&amp;"-"&amp;INDEX('Inventario general'!$F$5:$F$504,MATCH(B137,'Inventario general'!$A$5:$A$504,0))&amp;"-"&amp;INDEX('Inventario general'!$G$5:$G$504,MATCH(B137,'Inventario general'!$A$5:$A$504,0)),""))</f>
        <v/>
      </c>
      <c r="E137" s="20"/>
      <c r="F137" s="20"/>
      <c r="G137" s="24" t="str">
        <f aca="false">IF(OR(E137="",F137=""),"",F137-E137)</f>
        <v/>
      </c>
      <c r="H137" s="19"/>
      <c r="I137" s="19"/>
    </row>
    <row r="138" customFormat="false" ht="15" hidden="false" customHeight="false" outlineLevel="0" collapsed="false">
      <c r="A138" s="22"/>
      <c r="B138" s="19"/>
      <c r="C138" s="23" t="str">
        <f aca="false">IF(B138="","",IFERROR(INDEX('Inventario general'!$B$5:$B$504,MATCH(B138,'Inventario general'!$A$5:$A$504,0)),"Código no encontrado"))</f>
        <v/>
      </c>
      <c r="D138" s="23" t="str">
        <f aca="false">IF(B138="","",IFERROR(INDEX('Inventario general'!$E$5:$E$504,MATCH(B138,'Inventario general'!$A$5:$A$504,0))&amp;"-"&amp;INDEX('Inventario general'!$F$5:$F$504,MATCH(B138,'Inventario general'!$A$5:$A$504,0))&amp;"-"&amp;INDEX('Inventario general'!$G$5:$G$504,MATCH(B138,'Inventario general'!$A$5:$A$504,0)),""))</f>
        <v/>
      </c>
      <c r="E138" s="20"/>
      <c r="F138" s="20"/>
      <c r="G138" s="24" t="str">
        <f aca="false">IF(OR(E138="",F138=""),"",F138-E138)</f>
        <v/>
      </c>
      <c r="H138" s="19"/>
      <c r="I138" s="19"/>
    </row>
    <row r="139" customFormat="false" ht="15" hidden="false" customHeight="false" outlineLevel="0" collapsed="false">
      <c r="A139" s="22"/>
      <c r="B139" s="19"/>
      <c r="C139" s="23" t="str">
        <f aca="false">IF(B139="","",IFERROR(INDEX('Inventario general'!$B$5:$B$504,MATCH(B139,'Inventario general'!$A$5:$A$504,0)),"Código no encontrado"))</f>
        <v/>
      </c>
      <c r="D139" s="23" t="str">
        <f aca="false">IF(B139="","",IFERROR(INDEX('Inventario general'!$E$5:$E$504,MATCH(B139,'Inventario general'!$A$5:$A$504,0))&amp;"-"&amp;INDEX('Inventario general'!$F$5:$F$504,MATCH(B139,'Inventario general'!$A$5:$A$504,0))&amp;"-"&amp;INDEX('Inventario general'!$G$5:$G$504,MATCH(B139,'Inventario general'!$A$5:$A$504,0)),""))</f>
        <v/>
      </c>
      <c r="E139" s="20"/>
      <c r="F139" s="20"/>
      <c r="G139" s="24" t="str">
        <f aca="false">IF(OR(E139="",F139=""),"",F139-E139)</f>
        <v/>
      </c>
      <c r="H139" s="19"/>
      <c r="I139" s="19"/>
    </row>
    <row r="140" customFormat="false" ht="15" hidden="false" customHeight="false" outlineLevel="0" collapsed="false">
      <c r="A140" s="22"/>
      <c r="B140" s="19"/>
      <c r="C140" s="23" t="str">
        <f aca="false">IF(B140="","",IFERROR(INDEX('Inventario general'!$B$5:$B$504,MATCH(B140,'Inventario general'!$A$5:$A$504,0)),"Código no encontrado"))</f>
        <v/>
      </c>
      <c r="D140" s="23" t="str">
        <f aca="false">IF(B140="","",IFERROR(INDEX('Inventario general'!$E$5:$E$504,MATCH(B140,'Inventario general'!$A$5:$A$504,0))&amp;"-"&amp;INDEX('Inventario general'!$F$5:$F$504,MATCH(B140,'Inventario general'!$A$5:$A$504,0))&amp;"-"&amp;INDEX('Inventario general'!$G$5:$G$504,MATCH(B140,'Inventario general'!$A$5:$A$504,0)),""))</f>
        <v/>
      </c>
      <c r="E140" s="20"/>
      <c r="F140" s="20"/>
      <c r="G140" s="24" t="str">
        <f aca="false">IF(OR(E140="",F140=""),"",F140-E140)</f>
        <v/>
      </c>
      <c r="H140" s="19"/>
      <c r="I140" s="19"/>
    </row>
    <row r="141" customFormat="false" ht="15" hidden="false" customHeight="false" outlineLevel="0" collapsed="false">
      <c r="A141" s="22"/>
      <c r="B141" s="19"/>
      <c r="C141" s="23" t="str">
        <f aca="false">IF(B141="","",IFERROR(INDEX('Inventario general'!$B$5:$B$504,MATCH(B141,'Inventario general'!$A$5:$A$504,0)),"Código no encontrado"))</f>
        <v/>
      </c>
      <c r="D141" s="23" t="str">
        <f aca="false">IF(B141="","",IFERROR(INDEX('Inventario general'!$E$5:$E$504,MATCH(B141,'Inventario general'!$A$5:$A$504,0))&amp;"-"&amp;INDEX('Inventario general'!$F$5:$F$504,MATCH(B141,'Inventario general'!$A$5:$A$504,0))&amp;"-"&amp;INDEX('Inventario general'!$G$5:$G$504,MATCH(B141,'Inventario general'!$A$5:$A$504,0)),""))</f>
        <v/>
      </c>
      <c r="E141" s="20"/>
      <c r="F141" s="20"/>
      <c r="G141" s="24" t="str">
        <f aca="false">IF(OR(E141="",F141=""),"",F141-E141)</f>
        <v/>
      </c>
      <c r="H141" s="19"/>
      <c r="I141" s="19"/>
    </row>
    <row r="142" customFormat="false" ht="15" hidden="false" customHeight="false" outlineLevel="0" collapsed="false">
      <c r="A142" s="22"/>
      <c r="B142" s="19"/>
      <c r="C142" s="23" t="str">
        <f aca="false">IF(B142="","",IFERROR(INDEX('Inventario general'!$B$5:$B$504,MATCH(B142,'Inventario general'!$A$5:$A$504,0)),"Código no encontrado"))</f>
        <v/>
      </c>
      <c r="D142" s="23" t="str">
        <f aca="false">IF(B142="","",IFERROR(INDEX('Inventario general'!$E$5:$E$504,MATCH(B142,'Inventario general'!$A$5:$A$504,0))&amp;"-"&amp;INDEX('Inventario general'!$F$5:$F$504,MATCH(B142,'Inventario general'!$A$5:$A$504,0))&amp;"-"&amp;INDEX('Inventario general'!$G$5:$G$504,MATCH(B142,'Inventario general'!$A$5:$A$504,0)),""))</f>
        <v/>
      </c>
      <c r="E142" s="20"/>
      <c r="F142" s="20"/>
      <c r="G142" s="24" t="str">
        <f aca="false">IF(OR(E142="",F142=""),"",F142-E142)</f>
        <v/>
      </c>
      <c r="H142" s="19"/>
      <c r="I142" s="19"/>
    </row>
    <row r="143" customFormat="false" ht="15" hidden="false" customHeight="false" outlineLevel="0" collapsed="false">
      <c r="A143" s="22"/>
      <c r="B143" s="19"/>
      <c r="C143" s="23" t="str">
        <f aca="false">IF(B143="","",IFERROR(INDEX('Inventario general'!$B$5:$B$504,MATCH(B143,'Inventario general'!$A$5:$A$504,0)),"Código no encontrado"))</f>
        <v/>
      </c>
      <c r="D143" s="23" t="str">
        <f aca="false">IF(B143="","",IFERROR(INDEX('Inventario general'!$E$5:$E$504,MATCH(B143,'Inventario general'!$A$5:$A$504,0))&amp;"-"&amp;INDEX('Inventario general'!$F$5:$F$504,MATCH(B143,'Inventario general'!$A$5:$A$504,0))&amp;"-"&amp;INDEX('Inventario general'!$G$5:$G$504,MATCH(B143,'Inventario general'!$A$5:$A$504,0)),""))</f>
        <v/>
      </c>
      <c r="E143" s="20"/>
      <c r="F143" s="20"/>
      <c r="G143" s="24" t="str">
        <f aca="false">IF(OR(E143="",F143=""),"",F143-E143)</f>
        <v/>
      </c>
      <c r="H143" s="19"/>
      <c r="I143" s="19"/>
    </row>
    <row r="144" customFormat="false" ht="15" hidden="false" customHeight="false" outlineLevel="0" collapsed="false">
      <c r="A144" s="22"/>
      <c r="B144" s="19"/>
      <c r="C144" s="23" t="str">
        <f aca="false">IF(B144="","",IFERROR(INDEX('Inventario general'!$B$5:$B$504,MATCH(B144,'Inventario general'!$A$5:$A$504,0)),"Código no encontrado"))</f>
        <v/>
      </c>
      <c r="D144" s="23" t="str">
        <f aca="false">IF(B144="","",IFERROR(INDEX('Inventario general'!$E$5:$E$504,MATCH(B144,'Inventario general'!$A$5:$A$504,0))&amp;"-"&amp;INDEX('Inventario general'!$F$5:$F$504,MATCH(B144,'Inventario general'!$A$5:$A$504,0))&amp;"-"&amp;INDEX('Inventario general'!$G$5:$G$504,MATCH(B144,'Inventario general'!$A$5:$A$504,0)),""))</f>
        <v/>
      </c>
      <c r="E144" s="20"/>
      <c r="F144" s="20"/>
      <c r="G144" s="24" t="str">
        <f aca="false">IF(OR(E144="",F144=""),"",F144-E144)</f>
        <v/>
      </c>
      <c r="H144" s="19"/>
      <c r="I144" s="19"/>
    </row>
    <row r="145" customFormat="false" ht="15" hidden="false" customHeight="false" outlineLevel="0" collapsed="false">
      <c r="A145" s="22"/>
      <c r="B145" s="19"/>
      <c r="C145" s="23" t="str">
        <f aca="false">IF(B145="","",IFERROR(INDEX('Inventario general'!$B$5:$B$504,MATCH(B145,'Inventario general'!$A$5:$A$504,0)),"Código no encontrado"))</f>
        <v/>
      </c>
      <c r="D145" s="23" t="str">
        <f aca="false">IF(B145="","",IFERROR(INDEX('Inventario general'!$E$5:$E$504,MATCH(B145,'Inventario general'!$A$5:$A$504,0))&amp;"-"&amp;INDEX('Inventario general'!$F$5:$F$504,MATCH(B145,'Inventario general'!$A$5:$A$504,0))&amp;"-"&amp;INDEX('Inventario general'!$G$5:$G$504,MATCH(B145,'Inventario general'!$A$5:$A$504,0)),""))</f>
        <v/>
      </c>
      <c r="E145" s="20"/>
      <c r="F145" s="20"/>
      <c r="G145" s="24" t="str">
        <f aca="false">IF(OR(E145="",F145=""),"",F145-E145)</f>
        <v/>
      </c>
      <c r="H145" s="19"/>
      <c r="I145" s="19"/>
    </row>
    <row r="146" customFormat="false" ht="15" hidden="false" customHeight="false" outlineLevel="0" collapsed="false">
      <c r="A146" s="22"/>
      <c r="B146" s="19"/>
      <c r="C146" s="23" t="str">
        <f aca="false">IF(B146="","",IFERROR(INDEX('Inventario general'!$B$5:$B$504,MATCH(B146,'Inventario general'!$A$5:$A$504,0)),"Código no encontrado"))</f>
        <v/>
      </c>
      <c r="D146" s="23" t="str">
        <f aca="false">IF(B146="","",IFERROR(INDEX('Inventario general'!$E$5:$E$504,MATCH(B146,'Inventario general'!$A$5:$A$504,0))&amp;"-"&amp;INDEX('Inventario general'!$F$5:$F$504,MATCH(B146,'Inventario general'!$A$5:$A$504,0))&amp;"-"&amp;INDEX('Inventario general'!$G$5:$G$504,MATCH(B146,'Inventario general'!$A$5:$A$504,0)),""))</f>
        <v/>
      </c>
      <c r="E146" s="20"/>
      <c r="F146" s="20"/>
      <c r="G146" s="24" t="str">
        <f aca="false">IF(OR(E146="",F146=""),"",F146-E146)</f>
        <v/>
      </c>
      <c r="H146" s="19"/>
      <c r="I146" s="19"/>
    </row>
    <row r="147" customFormat="false" ht="15" hidden="false" customHeight="false" outlineLevel="0" collapsed="false">
      <c r="A147" s="22"/>
      <c r="B147" s="19"/>
      <c r="C147" s="23" t="str">
        <f aca="false">IF(B147="","",IFERROR(INDEX('Inventario general'!$B$5:$B$504,MATCH(B147,'Inventario general'!$A$5:$A$504,0)),"Código no encontrado"))</f>
        <v/>
      </c>
      <c r="D147" s="23" t="str">
        <f aca="false">IF(B147="","",IFERROR(INDEX('Inventario general'!$E$5:$E$504,MATCH(B147,'Inventario general'!$A$5:$A$504,0))&amp;"-"&amp;INDEX('Inventario general'!$F$5:$F$504,MATCH(B147,'Inventario general'!$A$5:$A$504,0))&amp;"-"&amp;INDEX('Inventario general'!$G$5:$G$504,MATCH(B147,'Inventario general'!$A$5:$A$504,0)),""))</f>
        <v/>
      </c>
      <c r="E147" s="20"/>
      <c r="F147" s="20"/>
      <c r="G147" s="24" t="str">
        <f aca="false">IF(OR(E147="",F147=""),"",F147-E147)</f>
        <v/>
      </c>
      <c r="H147" s="19"/>
      <c r="I147" s="19"/>
    </row>
    <row r="148" customFormat="false" ht="15" hidden="false" customHeight="false" outlineLevel="0" collapsed="false">
      <c r="A148" s="22"/>
      <c r="B148" s="19"/>
      <c r="C148" s="23" t="str">
        <f aca="false">IF(B148="","",IFERROR(INDEX('Inventario general'!$B$5:$B$504,MATCH(B148,'Inventario general'!$A$5:$A$504,0)),"Código no encontrado"))</f>
        <v/>
      </c>
      <c r="D148" s="23" t="str">
        <f aca="false">IF(B148="","",IFERROR(INDEX('Inventario general'!$E$5:$E$504,MATCH(B148,'Inventario general'!$A$5:$A$504,0))&amp;"-"&amp;INDEX('Inventario general'!$F$5:$F$504,MATCH(B148,'Inventario general'!$A$5:$A$504,0))&amp;"-"&amp;INDEX('Inventario general'!$G$5:$G$504,MATCH(B148,'Inventario general'!$A$5:$A$504,0)),""))</f>
        <v/>
      </c>
      <c r="E148" s="20"/>
      <c r="F148" s="20"/>
      <c r="G148" s="24" t="str">
        <f aca="false">IF(OR(E148="",F148=""),"",F148-E148)</f>
        <v/>
      </c>
      <c r="H148" s="19"/>
      <c r="I148" s="19"/>
    </row>
    <row r="149" customFormat="false" ht="15" hidden="false" customHeight="false" outlineLevel="0" collapsed="false">
      <c r="A149" s="22"/>
      <c r="B149" s="19"/>
      <c r="C149" s="23" t="str">
        <f aca="false">IF(B149="","",IFERROR(INDEX('Inventario general'!$B$5:$B$504,MATCH(B149,'Inventario general'!$A$5:$A$504,0)),"Código no encontrado"))</f>
        <v/>
      </c>
      <c r="D149" s="23" t="str">
        <f aca="false">IF(B149="","",IFERROR(INDEX('Inventario general'!$E$5:$E$504,MATCH(B149,'Inventario general'!$A$5:$A$504,0))&amp;"-"&amp;INDEX('Inventario general'!$F$5:$F$504,MATCH(B149,'Inventario general'!$A$5:$A$504,0))&amp;"-"&amp;INDEX('Inventario general'!$G$5:$G$504,MATCH(B149,'Inventario general'!$A$5:$A$504,0)),""))</f>
        <v/>
      </c>
      <c r="E149" s="20"/>
      <c r="F149" s="20"/>
      <c r="G149" s="24" t="str">
        <f aca="false">IF(OR(E149="",F149=""),"",F149-E149)</f>
        <v/>
      </c>
      <c r="H149" s="19"/>
      <c r="I149" s="19"/>
    </row>
    <row r="150" customFormat="false" ht="15" hidden="false" customHeight="false" outlineLevel="0" collapsed="false">
      <c r="A150" s="22"/>
      <c r="B150" s="19"/>
      <c r="C150" s="23" t="str">
        <f aca="false">IF(B150="","",IFERROR(INDEX('Inventario general'!$B$5:$B$504,MATCH(B150,'Inventario general'!$A$5:$A$504,0)),"Código no encontrado"))</f>
        <v/>
      </c>
      <c r="D150" s="23" t="str">
        <f aca="false">IF(B150="","",IFERROR(INDEX('Inventario general'!$E$5:$E$504,MATCH(B150,'Inventario general'!$A$5:$A$504,0))&amp;"-"&amp;INDEX('Inventario general'!$F$5:$F$504,MATCH(B150,'Inventario general'!$A$5:$A$504,0))&amp;"-"&amp;INDEX('Inventario general'!$G$5:$G$504,MATCH(B150,'Inventario general'!$A$5:$A$504,0)),""))</f>
        <v/>
      </c>
      <c r="E150" s="20"/>
      <c r="F150" s="20"/>
      <c r="G150" s="24" t="str">
        <f aca="false">IF(OR(E150="",F150=""),"",F150-E150)</f>
        <v/>
      </c>
      <c r="H150" s="19"/>
      <c r="I150" s="19"/>
    </row>
    <row r="151" customFormat="false" ht="15" hidden="false" customHeight="false" outlineLevel="0" collapsed="false">
      <c r="A151" s="22"/>
      <c r="B151" s="19"/>
      <c r="C151" s="23" t="str">
        <f aca="false">IF(B151="","",IFERROR(INDEX('Inventario general'!$B$5:$B$504,MATCH(B151,'Inventario general'!$A$5:$A$504,0)),"Código no encontrado"))</f>
        <v/>
      </c>
      <c r="D151" s="23" t="str">
        <f aca="false">IF(B151="","",IFERROR(INDEX('Inventario general'!$E$5:$E$504,MATCH(B151,'Inventario general'!$A$5:$A$504,0))&amp;"-"&amp;INDEX('Inventario general'!$F$5:$F$504,MATCH(B151,'Inventario general'!$A$5:$A$504,0))&amp;"-"&amp;INDEX('Inventario general'!$G$5:$G$504,MATCH(B151,'Inventario general'!$A$5:$A$504,0)),""))</f>
        <v/>
      </c>
      <c r="E151" s="20"/>
      <c r="F151" s="20"/>
      <c r="G151" s="24" t="str">
        <f aca="false">IF(OR(E151="",F151=""),"",F151-E151)</f>
        <v/>
      </c>
      <c r="H151" s="19"/>
      <c r="I151" s="19"/>
    </row>
    <row r="152" customFormat="false" ht="15" hidden="false" customHeight="false" outlineLevel="0" collapsed="false">
      <c r="A152" s="22"/>
      <c r="B152" s="19"/>
      <c r="C152" s="23" t="str">
        <f aca="false">IF(B152="","",IFERROR(INDEX('Inventario general'!$B$5:$B$504,MATCH(B152,'Inventario general'!$A$5:$A$504,0)),"Código no encontrado"))</f>
        <v/>
      </c>
      <c r="D152" s="23" t="str">
        <f aca="false">IF(B152="","",IFERROR(INDEX('Inventario general'!$E$5:$E$504,MATCH(B152,'Inventario general'!$A$5:$A$504,0))&amp;"-"&amp;INDEX('Inventario general'!$F$5:$F$504,MATCH(B152,'Inventario general'!$A$5:$A$504,0))&amp;"-"&amp;INDEX('Inventario general'!$G$5:$G$504,MATCH(B152,'Inventario general'!$A$5:$A$504,0)),""))</f>
        <v/>
      </c>
      <c r="E152" s="20"/>
      <c r="F152" s="20"/>
      <c r="G152" s="24" t="str">
        <f aca="false">IF(OR(E152="",F152=""),"",F152-E152)</f>
        <v/>
      </c>
      <c r="H152" s="19"/>
      <c r="I152" s="19"/>
    </row>
    <row r="153" customFormat="false" ht="15" hidden="false" customHeight="false" outlineLevel="0" collapsed="false">
      <c r="A153" s="22"/>
      <c r="B153" s="19"/>
      <c r="C153" s="23" t="str">
        <f aca="false">IF(B153="","",IFERROR(INDEX('Inventario general'!$B$5:$B$504,MATCH(B153,'Inventario general'!$A$5:$A$504,0)),"Código no encontrado"))</f>
        <v/>
      </c>
      <c r="D153" s="23" t="str">
        <f aca="false">IF(B153="","",IFERROR(INDEX('Inventario general'!$E$5:$E$504,MATCH(B153,'Inventario general'!$A$5:$A$504,0))&amp;"-"&amp;INDEX('Inventario general'!$F$5:$F$504,MATCH(B153,'Inventario general'!$A$5:$A$504,0))&amp;"-"&amp;INDEX('Inventario general'!$G$5:$G$504,MATCH(B153,'Inventario general'!$A$5:$A$504,0)),""))</f>
        <v/>
      </c>
      <c r="E153" s="20"/>
      <c r="F153" s="20"/>
      <c r="G153" s="24" t="str">
        <f aca="false">IF(OR(E153="",F153=""),"",F153-E153)</f>
        <v/>
      </c>
      <c r="H153" s="19"/>
      <c r="I153" s="19"/>
    </row>
    <row r="154" customFormat="false" ht="15" hidden="false" customHeight="false" outlineLevel="0" collapsed="false">
      <c r="A154" s="22"/>
      <c r="B154" s="19"/>
      <c r="C154" s="23" t="str">
        <f aca="false">IF(B154="","",IFERROR(INDEX('Inventario general'!$B$5:$B$504,MATCH(B154,'Inventario general'!$A$5:$A$504,0)),"Código no encontrado"))</f>
        <v/>
      </c>
      <c r="D154" s="23" t="str">
        <f aca="false">IF(B154="","",IFERROR(INDEX('Inventario general'!$E$5:$E$504,MATCH(B154,'Inventario general'!$A$5:$A$504,0))&amp;"-"&amp;INDEX('Inventario general'!$F$5:$F$504,MATCH(B154,'Inventario general'!$A$5:$A$504,0))&amp;"-"&amp;INDEX('Inventario general'!$G$5:$G$504,MATCH(B154,'Inventario general'!$A$5:$A$504,0)),""))</f>
        <v/>
      </c>
      <c r="E154" s="20"/>
      <c r="F154" s="20"/>
      <c r="G154" s="24" t="str">
        <f aca="false">IF(OR(E154="",F154=""),"",F154-E154)</f>
        <v/>
      </c>
      <c r="H154" s="19"/>
      <c r="I154" s="19"/>
    </row>
    <row r="155" customFormat="false" ht="15" hidden="false" customHeight="false" outlineLevel="0" collapsed="false">
      <c r="A155" s="22"/>
      <c r="B155" s="19"/>
      <c r="C155" s="23" t="str">
        <f aca="false">IF(B155="","",IFERROR(INDEX('Inventario general'!$B$5:$B$504,MATCH(B155,'Inventario general'!$A$5:$A$504,0)),"Código no encontrado"))</f>
        <v/>
      </c>
      <c r="D155" s="23" t="str">
        <f aca="false">IF(B155="","",IFERROR(INDEX('Inventario general'!$E$5:$E$504,MATCH(B155,'Inventario general'!$A$5:$A$504,0))&amp;"-"&amp;INDEX('Inventario general'!$F$5:$F$504,MATCH(B155,'Inventario general'!$A$5:$A$504,0))&amp;"-"&amp;INDEX('Inventario general'!$G$5:$G$504,MATCH(B155,'Inventario general'!$A$5:$A$504,0)),""))</f>
        <v/>
      </c>
      <c r="E155" s="20"/>
      <c r="F155" s="20"/>
      <c r="G155" s="24" t="str">
        <f aca="false">IF(OR(E155="",F155=""),"",F155-E155)</f>
        <v/>
      </c>
      <c r="H155" s="19"/>
      <c r="I155" s="19"/>
    </row>
    <row r="156" customFormat="false" ht="15" hidden="false" customHeight="false" outlineLevel="0" collapsed="false">
      <c r="A156" s="22"/>
      <c r="B156" s="19"/>
      <c r="C156" s="23" t="str">
        <f aca="false">IF(B156="","",IFERROR(INDEX('Inventario general'!$B$5:$B$504,MATCH(B156,'Inventario general'!$A$5:$A$504,0)),"Código no encontrado"))</f>
        <v/>
      </c>
      <c r="D156" s="23" t="str">
        <f aca="false">IF(B156="","",IFERROR(INDEX('Inventario general'!$E$5:$E$504,MATCH(B156,'Inventario general'!$A$5:$A$504,0))&amp;"-"&amp;INDEX('Inventario general'!$F$5:$F$504,MATCH(B156,'Inventario general'!$A$5:$A$504,0))&amp;"-"&amp;INDEX('Inventario general'!$G$5:$G$504,MATCH(B156,'Inventario general'!$A$5:$A$504,0)),""))</f>
        <v/>
      </c>
      <c r="E156" s="20"/>
      <c r="F156" s="20"/>
      <c r="G156" s="24" t="str">
        <f aca="false">IF(OR(E156="",F156=""),"",F156-E156)</f>
        <v/>
      </c>
      <c r="H156" s="19"/>
      <c r="I156" s="19"/>
    </row>
    <row r="157" customFormat="false" ht="15" hidden="false" customHeight="false" outlineLevel="0" collapsed="false">
      <c r="A157" s="22"/>
      <c r="B157" s="19"/>
      <c r="C157" s="23" t="str">
        <f aca="false">IF(B157="","",IFERROR(INDEX('Inventario general'!$B$5:$B$504,MATCH(B157,'Inventario general'!$A$5:$A$504,0)),"Código no encontrado"))</f>
        <v/>
      </c>
      <c r="D157" s="23" t="str">
        <f aca="false">IF(B157="","",IFERROR(INDEX('Inventario general'!$E$5:$E$504,MATCH(B157,'Inventario general'!$A$5:$A$504,0))&amp;"-"&amp;INDEX('Inventario general'!$F$5:$F$504,MATCH(B157,'Inventario general'!$A$5:$A$504,0))&amp;"-"&amp;INDEX('Inventario general'!$G$5:$G$504,MATCH(B157,'Inventario general'!$A$5:$A$504,0)),""))</f>
        <v/>
      </c>
      <c r="E157" s="20"/>
      <c r="F157" s="20"/>
      <c r="G157" s="24" t="str">
        <f aca="false">IF(OR(E157="",F157=""),"",F157-E157)</f>
        <v/>
      </c>
      <c r="H157" s="19"/>
      <c r="I157" s="19"/>
    </row>
    <row r="158" customFormat="false" ht="15" hidden="false" customHeight="false" outlineLevel="0" collapsed="false">
      <c r="A158" s="22"/>
      <c r="B158" s="19"/>
      <c r="C158" s="23" t="str">
        <f aca="false">IF(B158="","",IFERROR(INDEX('Inventario general'!$B$5:$B$504,MATCH(B158,'Inventario general'!$A$5:$A$504,0)),"Código no encontrado"))</f>
        <v/>
      </c>
      <c r="D158" s="23" t="str">
        <f aca="false">IF(B158="","",IFERROR(INDEX('Inventario general'!$E$5:$E$504,MATCH(B158,'Inventario general'!$A$5:$A$504,0))&amp;"-"&amp;INDEX('Inventario general'!$F$5:$F$504,MATCH(B158,'Inventario general'!$A$5:$A$504,0))&amp;"-"&amp;INDEX('Inventario general'!$G$5:$G$504,MATCH(B158,'Inventario general'!$A$5:$A$504,0)),""))</f>
        <v/>
      </c>
      <c r="E158" s="20"/>
      <c r="F158" s="20"/>
      <c r="G158" s="24" t="str">
        <f aca="false">IF(OR(E158="",F158=""),"",F158-E158)</f>
        <v/>
      </c>
      <c r="H158" s="19"/>
      <c r="I158" s="19"/>
    </row>
    <row r="159" customFormat="false" ht="15" hidden="false" customHeight="false" outlineLevel="0" collapsed="false">
      <c r="A159" s="22"/>
      <c r="B159" s="19"/>
      <c r="C159" s="23" t="str">
        <f aca="false">IF(B159="","",IFERROR(INDEX('Inventario general'!$B$5:$B$504,MATCH(B159,'Inventario general'!$A$5:$A$504,0)),"Código no encontrado"))</f>
        <v/>
      </c>
      <c r="D159" s="23" t="str">
        <f aca="false">IF(B159="","",IFERROR(INDEX('Inventario general'!$E$5:$E$504,MATCH(B159,'Inventario general'!$A$5:$A$504,0))&amp;"-"&amp;INDEX('Inventario general'!$F$5:$F$504,MATCH(B159,'Inventario general'!$A$5:$A$504,0))&amp;"-"&amp;INDEX('Inventario general'!$G$5:$G$504,MATCH(B159,'Inventario general'!$A$5:$A$504,0)),""))</f>
        <v/>
      </c>
      <c r="E159" s="20"/>
      <c r="F159" s="20"/>
      <c r="G159" s="24" t="str">
        <f aca="false">IF(OR(E159="",F159=""),"",F159-E159)</f>
        <v/>
      </c>
      <c r="H159" s="19"/>
      <c r="I159" s="19"/>
    </row>
    <row r="160" customFormat="false" ht="15" hidden="false" customHeight="false" outlineLevel="0" collapsed="false">
      <c r="A160" s="22"/>
      <c r="B160" s="19"/>
      <c r="C160" s="23" t="str">
        <f aca="false">IF(B160="","",IFERROR(INDEX('Inventario general'!$B$5:$B$504,MATCH(B160,'Inventario general'!$A$5:$A$504,0)),"Código no encontrado"))</f>
        <v/>
      </c>
      <c r="D160" s="23" t="str">
        <f aca="false">IF(B160="","",IFERROR(INDEX('Inventario general'!$E$5:$E$504,MATCH(B160,'Inventario general'!$A$5:$A$504,0))&amp;"-"&amp;INDEX('Inventario general'!$F$5:$F$504,MATCH(B160,'Inventario general'!$A$5:$A$504,0))&amp;"-"&amp;INDEX('Inventario general'!$G$5:$G$504,MATCH(B160,'Inventario general'!$A$5:$A$504,0)),""))</f>
        <v/>
      </c>
      <c r="E160" s="20"/>
      <c r="F160" s="20"/>
      <c r="G160" s="24" t="str">
        <f aca="false">IF(OR(E160="",F160=""),"",F160-E160)</f>
        <v/>
      </c>
      <c r="H160" s="19"/>
      <c r="I160" s="19"/>
    </row>
    <row r="161" customFormat="false" ht="15" hidden="false" customHeight="false" outlineLevel="0" collapsed="false">
      <c r="A161" s="22"/>
      <c r="B161" s="19"/>
      <c r="C161" s="23" t="str">
        <f aca="false">IF(B161="","",IFERROR(INDEX('Inventario general'!$B$5:$B$504,MATCH(B161,'Inventario general'!$A$5:$A$504,0)),"Código no encontrado"))</f>
        <v/>
      </c>
      <c r="D161" s="23" t="str">
        <f aca="false">IF(B161="","",IFERROR(INDEX('Inventario general'!$E$5:$E$504,MATCH(B161,'Inventario general'!$A$5:$A$504,0))&amp;"-"&amp;INDEX('Inventario general'!$F$5:$F$504,MATCH(B161,'Inventario general'!$A$5:$A$504,0))&amp;"-"&amp;INDEX('Inventario general'!$G$5:$G$504,MATCH(B161,'Inventario general'!$A$5:$A$504,0)),""))</f>
        <v/>
      </c>
      <c r="E161" s="20"/>
      <c r="F161" s="20"/>
      <c r="G161" s="24" t="str">
        <f aca="false">IF(OR(E161="",F161=""),"",F161-E161)</f>
        <v/>
      </c>
      <c r="H161" s="19"/>
      <c r="I161" s="19"/>
    </row>
    <row r="162" customFormat="false" ht="15" hidden="false" customHeight="false" outlineLevel="0" collapsed="false">
      <c r="A162" s="22"/>
      <c r="B162" s="19"/>
      <c r="C162" s="23" t="str">
        <f aca="false">IF(B162="","",IFERROR(INDEX('Inventario general'!$B$5:$B$504,MATCH(B162,'Inventario general'!$A$5:$A$504,0)),"Código no encontrado"))</f>
        <v/>
      </c>
      <c r="D162" s="23" t="str">
        <f aca="false">IF(B162="","",IFERROR(INDEX('Inventario general'!$E$5:$E$504,MATCH(B162,'Inventario general'!$A$5:$A$504,0))&amp;"-"&amp;INDEX('Inventario general'!$F$5:$F$504,MATCH(B162,'Inventario general'!$A$5:$A$504,0))&amp;"-"&amp;INDEX('Inventario general'!$G$5:$G$504,MATCH(B162,'Inventario general'!$A$5:$A$504,0)),""))</f>
        <v/>
      </c>
      <c r="E162" s="20"/>
      <c r="F162" s="20"/>
      <c r="G162" s="24" t="str">
        <f aca="false">IF(OR(E162="",F162=""),"",F162-E162)</f>
        <v/>
      </c>
      <c r="H162" s="19"/>
      <c r="I162" s="19"/>
    </row>
    <row r="163" customFormat="false" ht="15" hidden="false" customHeight="false" outlineLevel="0" collapsed="false">
      <c r="A163" s="22"/>
      <c r="B163" s="19"/>
      <c r="C163" s="23" t="str">
        <f aca="false">IF(B163="","",IFERROR(INDEX('Inventario general'!$B$5:$B$504,MATCH(B163,'Inventario general'!$A$5:$A$504,0)),"Código no encontrado"))</f>
        <v/>
      </c>
      <c r="D163" s="23" t="str">
        <f aca="false">IF(B163="","",IFERROR(INDEX('Inventario general'!$E$5:$E$504,MATCH(B163,'Inventario general'!$A$5:$A$504,0))&amp;"-"&amp;INDEX('Inventario general'!$F$5:$F$504,MATCH(B163,'Inventario general'!$A$5:$A$504,0))&amp;"-"&amp;INDEX('Inventario general'!$G$5:$G$504,MATCH(B163,'Inventario general'!$A$5:$A$504,0)),""))</f>
        <v/>
      </c>
      <c r="E163" s="20"/>
      <c r="F163" s="20"/>
      <c r="G163" s="24" t="str">
        <f aca="false">IF(OR(E163="",F163=""),"",F163-E163)</f>
        <v/>
      </c>
      <c r="H163" s="19"/>
      <c r="I163" s="19"/>
    </row>
    <row r="164" customFormat="false" ht="15" hidden="false" customHeight="false" outlineLevel="0" collapsed="false">
      <c r="A164" s="22"/>
      <c r="B164" s="19"/>
      <c r="C164" s="23" t="str">
        <f aca="false">IF(B164="","",IFERROR(INDEX('Inventario general'!$B$5:$B$504,MATCH(B164,'Inventario general'!$A$5:$A$504,0)),"Código no encontrado"))</f>
        <v/>
      </c>
      <c r="D164" s="23" t="str">
        <f aca="false">IF(B164="","",IFERROR(INDEX('Inventario general'!$E$5:$E$504,MATCH(B164,'Inventario general'!$A$5:$A$504,0))&amp;"-"&amp;INDEX('Inventario general'!$F$5:$F$504,MATCH(B164,'Inventario general'!$A$5:$A$504,0))&amp;"-"&amp;INDEX('Inventario general'!$G$5:$G$504,MATCH(B164,'Inventario general'!$A$5:$A$504,0)),""))</f>
        <v/>
      </c>
      <c r="E164" s="20"/>
      <c r="F164" s="20"/>
      <c r="G164" s="24" t="str">
        <f aca="false">IF(OR(E164="",F164=""),"",F164-E164)</f>
        <v/>
      </c>
      <c r="H164" s="19"/>
      <c r="I164" s="19"/>
    </row>
    <row r="165" customFormat="false" ht="15" hidden="false" customHeight="false" outlineLevel="0" collapsed="false">
      <c r="A165" s="22"/>
      <c r="B165" s="19"/>
      <c r="C165" s="23" t="str">
        <f aca="false">IF(B165="","",IFERROR(INDEX('Inventario general'!$B$5:$B$504,MATCH(B165,'Inventario general'!$A$5:$A$504,0)),"Código no encontrado"))</f>
        <v/>
      </c>
      <c r="D165" s="23" t="str">
        <f aca="false">IF(B165="","",IFERROR(INDEX('Inventario general'!$E$5:$E$504,MATCH(B165,'Inventario general'!$A$5:$A$504,0))&amp;"-"&amp;INDEX('Inventario general'!$F$5:$F$504,MATCH(B165,'Inventario general'!$A$5:$A$504,0))&amp;"-"&amp;INDEX('Inventario general'!$G$5:$G$504,MATCH(B165,'Inventario general'!$A$5:$A$504,0)),""))</f>
        <v/>
      </c>
      <c r="E165" s="20"/>
      <c r="F165" s="20"/>
      <c r="G165" s="24" t="str">
        <f aca="false">IF(OR(E165="",F165=""),"",F165-E165)</f>
        <v/>
      </c>
      <c r="H165" s="19"/>
      <c r="I165" s="19"/>
    </row>
    <row r="166" customFormat="false" ht="15" hidden="false" customHeight="false" outlineLevel="0" collapsed="false">
      <c r="A166" s="22"/>
      <c r="B166" s="19"/>
      <c r="C166" s="23" t="str">
        <f aca="false">IF(B166="","",IFERROR(INDEX('Inventario general'!$B$5:$B$504,MATCH(B166,'Inventario general'!$A$5:$A$504,0)),"Código no encontrado"))</f>
        <v/>
      </c>
      <c r="D166" s="23" t="str">
        <f aca="false">IF(B166="","",IFERROR(INDEX('Inventario general'!$E$5:$E$504,MATCH(B166,'Inventario general'!$A$5:$A$504,0))&amp;"-"&amp;INDEX('Inventario general'!$F$5:$F$504,MATCH(B166,'Inventario general'!$A$5:$A$504,0))&amp;"-"&amp;INDEX('Inventario general'!$G$5:$G$504,MATCH(B166,'Inventario general'!$A$5:$A$504,0)),""))</f>
        <v/>
      </c>
      <c r="E166" s="20"/>
      <c r="F166" s="20"/>
      <c r="G166" s="24" t="str">
        <f aca="false">IF(OR(E166="",F166=""),"",F166-E166)</f>
        <v/>
      </c>
      <c r="H166" s="19"/>
      <c r="I166" s="19"/>
    </row>
    <row r="167" customFormat="false" ht="15" hidden="false" customHeight="false" outlineLevel="0" collapsed="false">
      <c r="A167" s="22"/>
      <c r="B167" s="19"/>
      <c r="C167" s="23" t="str">
        <f aca="false">IF(B167="","",IFERROR(INDEX('Inventario general'!$B$5:$B$504,MATCH(B167,'Inventario general'!$A$5:$A$504,0)),"Código no encontrado"))</f>
        <v/>
      </c>
      <c r="D167" s="23" t="str">
        <f aca="false">IF(B167="","",IFERROR(INDEX('Inventario general'!$E$5:$E$504,MATCH(B167,'Inventario general'!$A$5:$A$504,0))&amp;"-"&amp;INDEX('Inventario general'!$F$5:$F$504,MATCH(B167,'Inventario general'!$A$5:$A$504,0))&amp;"-"&amp;INDEX('Inventario general'!$G$5:$G$504,MATCH(B167,'Inventario general'!$A$5:$A$504,0)),""))</f>
        <v/>
      </c>
      <c r="E167" s="20"/>
      <c r="F167" s="20"/>
      <c r="G167" s="24" t="str">
        <f aca="false">IF(OR(E167="",F167=""),"",F167-E167)</f>
        <v/>
      </c>
      <c r="H167" s="19"/>
      <c r="I167" s="19"/>
    </row>
    <row r="168" customFormat="false" ht="15" hidden="false" customHeight="false" outlineLevel="0" collapsed="false">
      <c r="A168" s="22"/>
      <c r="B168" s="19"/>
      <c r="C168" s="23" t="str">
        <f aca="false">IF(B168="","",IFERROR(INDEX('Inventario general'!$B$5:$B$504,MATCH(B168,'Inventario general'!$A$5:$A$504,0)),"Código no encontrado"))</f>
        <v/>
      </c>
      <c r="D168" s="23" t="str">
        <f aca="false">IF(B168="","",IFERROR(INDEX('Inventario general'!$E$5:$E$504,MATCH(B168,'Inventario general'!$A$5:$A$504,0))&amp;"-"&amp;INDEX('Inventario general'!$F$5:$F$504,MATCH(B168,'Inventario general'!$A$5:$A$504,0))&amp;"-"&amp;INDEX('Inventario general'!$G$5:$G$504,MATCH(B168,'Inventario general'!$A$5:$A$504,0)),""))</f>
        <v/>
      </c>
      <c r="E168" s="20"/>
      <c r="F168" s="20"/>
      <c r="G168" s="24" t="str">
        <f aca="false">IF(OR(E168="",F168=""),"",F168-E168)</f>
        <v/>
      </c>
      <c r="H168" s="19"/>
      <c r="I168" s="19"/>
    </row>
    <row r="169" customFormat="false" ht="15" hidden="false" customHeight="false" outlineLevel="0" collapsed="false">
      <c r="A169" s="22"/>
      <c r="B169" s="19"/>
      <c r="C169" s="23" t="str">
        <f aca="false">IF(B169="","",IFERROR(INDEX('Inventario general'!$B$5:$B$504,MATCH(B169,'Inventario general'!$A$5:$A$504,0)),"Código no encontrado"))</f>
        <v/>
      </c>
      <c r="D169" s="23" t="str">
        <f aca="false">IF(B169="","",IFERROR(INDEX('Inventario general'!$E$5:$E$504,MATCH(B169,'Inventario general'!$A$5:$A$504,0))&amp;"-"&amp;INDEX('Inventario general'!$F$5:$F$504,MATCH(B169,'Inventario general'!$A$5:$A$504,0))&amp;"-"&amp;INDEX('Inventario general'!$G$5:$G$504,MATCH(B169,'Inventario general'!$A$5:$A$504,0)),""))</f>
        <v/>
      </c>
      <c r="E169" s="20"/>
      <c r="F169" s="20"/>
      <c r="G169" s="24" t="str">
        <f aca="false">IF(OR(E169="",F169=""),"",F169-E169)</f>
        <v/>
      </c>
      <c r="H169" s="19"/>
      <c r="I169" s="19"/>
    </row>
    <row r="170" customFormat="false" ht="15" hidden="false" customHeight="false" outlineLevel="0" collapsed="false">
      <c r="A170" s="22"/>
      <c r="B170" s="19"/>
      <c r="C170" s="23" t="str">
        <f aca="false">IF(B170="","",IFERROR(INDEX('Inventario general'!$B$5:$B$504,MATCH(B170,'Inventario general'!$A$5:$A$504,0)),"Código no encontrado"))</f>
        <v/>
      </c>
      <c r="D170" s="23" t="str">
        <f aca="false">IF(B170="","",IFERROR(INDEX('Inventario general'!$E$5:$E$504,MATCH(B170,'Inventario general'!$A$5:$A$504,0))&amp;"-"&amp;INDEX('Inventario general'!$F$5:$F$504,MATCH(B170,'Inventario general'!$A$5:$A$504,0))&amp;"-"&amp;INDEX('Inventario general'!$G$5:$G$504,MATCH(B170,'Inventario general'!$A$5:$A$504,0)),""))</f>
        <v/>
      </c>
      <c r="E170" s="20"/>
      <c r="F170" s="20"/>
      <c r="G170" s="24" t="str">
        <f aca="false">IF(OR(E170="",F170=""),"",F170-E170)</f>
        <v/>
      </c>
      <c r="H170" s="19"/>
      <c r="I170" s="19"/>
    </row>
    <row r="171" customFormat="false" ht="15" hidden="false" customHeight="false" outlineLevel="0" collapsed="false">
      <c r="A171" s="22"/>
      <c r="B171" s="19"/>
      <c r="C171" s="23" t="str">
        <f aca="false">IF(B171="","",IFERROR(INDEX('Inventario general'!$B$5:$B$504,MATCH(B171,'Inventario general'!$A$5:$A$504,0)),"Código no encontrado"))</f>
        <v/>
      </c>
      <c r="D171" s="23" t="str">
        <f aca="false">IF(B171="","",IFERROR(INDEX('Inventario general'!$E$5:$E$504,MATCH(B171,'Inventario general'!$A$5:$A$504,0))&amp;"-"&amp;INDEX('Inventario general'!$F$5:$F$504,MATCH(B171,'Inventario general'!$A$5:$A$504,0))&amp;"-"&amp;INDEX('Inventario general'!$G$5:$G$504,MATCH(B171,'Inventario general'!$A$5:$A$504,0)),""))</f>
        <v/>
      </c>
      <c r="E171" s="20"/>
      <c r="F171" s="20"/>
      <c r="G171" s="24" t="str">
        <f aca="false">IF(OR(E171="",F171=""),"",F171-E171)</f>
        <v/>
      </c>
      <c r="H171" s="19"/>
      <c r="I171" s="19"/>
    </row>
    <row r="172" customFormat="false" ht="15" hidden="false" customHeight="false" outlineLevel="0" collapsed="false">
      <c r="A172" s="22"/>
      <c r="B172" s="19"/>
      <c r="C172" s="23" t="str">
        <f aca="false">IF(B172="","",IFERROR(INDEX('Inventario general'!$B$5:$B$504,MATCH(B172,'Inventario general'!$A$5:$A$504,0)),"Código no encontrado"))</f>
        <v/>
      </c>
      <c r="D172" s="23" t="str">
        <f aca="false">IF(B172="","",IFERROR(INDEX('Inventario general'!$E$5:$E$504,MATCH(B172,'Inventario general'!$A$5:$A$504,0))&amp;"-"&amp;INDEX('Inventario general'!$F$5:$F$504,MATCH(B172,'Inventario general'!$A$5:$A$504,0))&amp;"-"&amp;INDEX('Inventario general'!$G$5:$G$504,MATCH(B172,'Inventario general'!$A$5:$A$504,0)),""))</f>
        <v/>
      </c>
      <c r="E172" s="20"/>
      <c r="F172" s="20"/>
      <c r="G172" s="24" t="str">
        <f aca="false">IF(OR(E172="",F172=""),"",F172-E172)</f>
        <v/>
      </c>
      <c r="H172" s="19"/>
      <c r="I172" s="19"/>
    </row>
    <row r="173" customFormat="false" ht="15" hidden="false" customHeight="false" outlineLevel="0" collapsed="false">
      <c r="A173" s="22"/>
      <c r="B173" s="19"/>
      <c r="C173" s="23" t="str">
        <f aca="false">IF(B173="","",IFERROR(INDEX('Inventario general'!$B$5:$B$504,MATCH(B173,'Inventario general'!$A$5:$A$504,0)),"Código no encontrado"))</f>
        <v/>
      </c>
      <c r="D173" s="23" t="str">
        <f aca="false">IF(B173="","",IFERROR(INDEX('Inventario general'!$E$5:$E$504,MATCH(B173,'Inventario general'!$A$5:$A$504,0))&amp;"-"&amp;INDEX('Inventario general'!$F$5:$F$504,MATCH(B173,'Inventario general'!$A$5:$A$504,0))&amp;"-"&amp;INDEX('Inventario general'!$G$5:$G$504,MATCH(B173,'Inventario general'!$A$5:$A$504,0)),""))</f>
        <v/>
      </c>
      <c r="E173" s="20"/>
      <c r="F173" s="20"/>
      <c r="G173" s="24" t="str">
        <f aca="false">IF(OR(E173="",F173=""),"",F173-E173)</f>
        <v/>
      </c>
      <c r="H173" s="19"/>
      <c r="I173" s="19"/>
    </row>
    <row r="174" customFormat="false" ht="15" hidden="false" customHeight="false" outlineLevel="0" collapsed="false">
      <c r="A174" s="22"/>
      <c r="B174" s="19"/>
      <c r="C174" s="23" t="str">
        <f aca="false">IF(B174="","",IFERROR(INDEX('Inventario general'!$B$5:$B$504,MATCH(B174,'Inventario general'!$A$5:$A$504,0)),"Código no encontrado"))</f>
        <v/>
      </c>
      <c r="D174" s="23" t="str">
        <f aca="false">IF(B174="","",IFERROR(INDEX('Inventario general'!$E$5:$E$504,MATCH(B174,'Inventario general'!$A$5:$A$504,0))&amp;"-"&amp;INDEX('Inventario general'!$F$5:$F$504,MATCH(B174,'Inventario general'!$A$5:$A$504,0))&amp;"-"&amp;INDEX('Inventario general'!$G$5:$G$504,MATCH(B174,'Inventario general'!$A$5:$A$504,0)),""))</f>
        <v/>
      </c>
      <c r="E174" s="20"/>
      <c r="F174" s="20"/>
      <c r="G174" s="24" t="str">
        <f aca="false">IF(OR(E174="",F174=""),"",F174-E174)</f>
        <v/>
      </c>
      <c r="H174" s="19"/>
      <c r="I174" s="19"/>
    </row>
    <row r="175" customFormat="false" ht="15" hidden="false" customHeight="false" outlineLevel="0" collapsed="false">
      <c r="A175" s="22"/>
      <c r="B175" s="19"/>
      <c r="C175" s="23" t="str">
        <f aca="false">IF(B175="","",IFERROR(INDEX('Inventario general'!$B$5:$B$504,MATCH(B175,'Inventario general'!$A$5:$A$504,0)),"Código no encontrado"))</f>
        <v/>
      </c>
      <c r="D175" s="23" t="str">
        <f aca="false">IF(B175="","",IFERROR(INDEX('Inventario general'!$E$5:$E$504,MATCH(B175,'Inventario general'!$A$5:$A$504,0))&amp;"-"&amp;INDEX('Inventario general'!$F$5:$F$504,MATCH(B175,'Inventario general'!$A$5:$A$504,0))&amp;"-"&amp;INDEX('Inventario general'!$G$5:$G$504,MATCH(B175,'Inventario general'!$A$5:$A$504,0)),""))</f>
        <v/>
      </c>
      <c r="E175" s="20"/>
      <c r="F175" s="20"/>
      <c r="G175" s="24" t="str">
        <f aca="false">IF(OR(E175="",F175=""),"",F175-E175)</f>
        <v/>
      </c>
      <c r="H175" s="19"/>
      <c r="I175" s="19"/>
    </row>
    <row r="176" customFormat="false" ht="15" hidden="false" customHeight="false" outlineLevel="0" collapsed="false">
      <c r="A176" s="22"/>
      <c r="B176" s="19"/>
      <c r="C176" s="23" t="str">
        <f aca="false">IF(B176="","",IFERROR(INDEX('Inventario general'!$B$5:$B$504,MATCH(B176,'Inventario general'!$A$5:$A$504,0)),"Código no encontrado"))</f>
        <v/>
      </c>
      <c r="D176" s="23" t="str">
        <f aca="false">IF(B176="","",IFERROR(INDEX('Inventario general'!$E$5:$E$504,MATCH(B176,'Inventario general'!$A$5:$A$504,0))&amp;"-"&amp;INDEX('Inventario general'!$F$5:$F$504,MATCH(B176,'Inventario general'!$A$5:$A$504,0))&amp;"-"&amp;INDEX('Inventario general'!$G$5:$G$504,MATCH(B176,'Inventario general'!$A$5:$A$504,0)),""))</f>
        <v/>
      </c>
      <c r="E176" s="20"/>
      <c r="F176" s="20"/>
      <c r="G176" s="24" t="str">
        <f aca="false">IF(OR(E176="",F176=""),"",F176-E176)</f>
        <v/>
      </c>
      <c r="H176" s="19"/>
      <c r="I176" s="19"/>
    </row>
    <row r="177" customFormat="false" ht="15" hidden="false" customHeight="false" outlineLevel="0" collapsed="false">
      <c r="A177" s="22"/>
      <c r="B177" s="19"/>
      <c r="C177" s="23" t="str">
        <f aca="false">IF(B177="","",IFERROR(INDEX('Inventario general'!$B$5:$B$504,MATCH(B177,'Inventario general'!$A$5:$A$504,0)),"Código no encontrado"))</f>
        <v/>
      </c>
      <c r="D177" s="23" t="str">
        <f aca="false">IF(B177="","",IFERROR(INDEX('Inventario general'!$E$5:$E$504,MATCH(B177,'Inventario general'!$A$5:$A$504,0))&amp;"-"&amp;INDEX('Inventario general'!$F$5:$F$504,MATCH(B177,'Inventario general'!$A$5:$A$504,0))&amp;"-"&amp;INDEX('Inventario general'!$G$5:$G$504,MATCH(B177,'Inventario general'!$A$5:$A$504,0)),""))</f>
        <v/>
      </c>
      <c r="E177" s="20"/>
      <c r="F177" s="20"/>
      <c r="G177" s="24" t="str">
        <f aca="false">IF(OR(E177="",F177=""),"",F177-E177)</f>
        <v/>
      </c>
      <c r="H177" s="19"/>
      <c r="I177" s="19"/>
    </row>
    <row r="178" customFormat="false" ht="15" hidden="false" customHeight="false" outlineLevel="0" collapsed="false">
      <c r="A178" s="22"/>
      <c r="B178" s="19"/>
      <c r="C178" s="23" t="str">
        <f aca="false">IF(B178="","",IFERROR(INDEX('Inventario general'!$B$5:$B$504,MATCH(B178,'Inventario general'!$A$5:$A$504,0)),"Código no encontrado"))</f>
        <v/>
      </c>
      <c r="D178" s="23" t="str">
        <f aca="false">IF(B178="","",IFERROR(INDEX('Inventario general'!$E$5:$E$504,MATCH(B178,'Inventario general'!$A$5:$A$504,0))&amp;"-"&amp;INDEX('Inventario general'!$F$5:$F$504,MATCH(B178,'Inventario general'!$A$5:$A$504,0))&amp;"-"&amp;INDEX('Inventario general'!$G$5:$G$504,MATCH(B178,'Inventario general'!$A$5:$A$504,0)),""))</f>
        <v/>
      </c>
      <c r="E178" s="20"/>
      <c r="F178" s="20"/>
      <c r="G178" s="24" t="str">
        <f aca="false">IF(OR(E178="",F178=""),"",F178-E178)</f>
        <v/>
      </c>
      <c r="H178" s="19"/>
      <c r="I178" s="19"/>
    </row>
    <row r="179" customFormat="false" ht="15" hidden="false" customHeight="false" outlineLevel="0" collapsed="false">
      <c r="A179" s="22"/>
      <c r="B179" s="19"/>
      <c r="C179" s="23" t="str">
        <f aca="false">IF(B179="","",IFERROR(INDEX('Inventario general'!$B$5:$B$504,MATCH(B179,'Inventario general'!$A$5:$A$504,0)),"Código no encontrado"))</f>
        <v/>
      </c>
      <c r="D179" s="23" t="str">
        <f aca="false">IF(B179="","",IFERROR(INDEX('Inventario general'!$E$5:$E$504,MATCH(B179,'Inventario general'!$A$5:$A$504,0))&amp;"-"&amp;INDEX('Inventario general'!$F$5:$F$504,MATCH(B179,'Inventario general'!$A$5:$A$504,0))&amp;"-"&amp;INDEX('Inventario general'!$G$5:$G$504,MATCH(B179,'Inventario general'!$A$5:$A$504,0)),""))</f>
        <v/>
      </c>
      <c r="E179" s="20"/>
      <c r="F179" s="20"/>
      <c r="G179" s="24" t="str">
        <f aca="false">IF(OR(E179="",F179=""),"",F179-E179)</f>
        <v/>
      </c>
      <c r="H179" s="19"/>
      <c r="I179" s="19"/>
    </row>
    <row r="180" customFormat="false" ht="15" hidden="false" customHeight="false" outlineLevel="0" collapsed="false">
      <c r="A180" s="22"/>
      <c r="B180" s="19"/>
      <c r="C180" s="23" t="str">
        <f aca="false">IF(B180="","",IFERROR(INDEX('Inventario general'!$B$5:$B$504,MATCH(B180,'Inventario general'!$A$5:$A$504,0)),"Código no encontrado"))</f>
        <v/>
      </c>
      <c r="D180" s="23" t="str">
        <f aca="false">IF(B180="","",IFERROR(INDEX('Inventario general'!$E$5:$E$504,MATCH(B180,'Inventario general'!$A$5:$A$504,0))&amp;"-"&amp;INDEX('Inventario general'!$F$5:$F$504,MATCH(B180,'Inventario general'!$A$5:$A$504,0))&amp;"-"&amp;INDEX('Inventario general'!$G$5:$G$504,MATCH(B180,'Inventario general'!$A$5:$A$504,0)),""))</f>
        <v/>
      </c>
      <c r="E180" s="20"/>
      <c r="F180" s="20"/>
      <c r="G180" s="24" t="str">
        <f aca="false">IF(OR(E180="",F180=""),"",F180-E180)</f>
        <v/>
      </c>
      <c r="H180" s="19"/>
      <c r="I180" s="19"/>
    </row>
    <row r="181" customFormat="false" ht="15" hidden="false" customHeight="false" outlineLevel="0" collapsed="false">
      <c r="A181" s="22"/>
      <c r="B181" s="19"/>
      <c r="C181" s="23" t="str">
        <f aca="false">IF(B181="","",IFERROR(INDEX('Inventario general'!$B$5:$B$504,MATCH(B181,'Inventario general'!$A$5:$A$504,0)),"Código no encontrado"))</f>
        <v/>
      </c>
      <c r="D181" s="23" t="str">
        <f aca="false">IF(B181="","",IFERROR(INDEX('Inventario general'!$E$5:$E$504,MATCH(B181,'Inventario general'!$A$5:$A$504,0))&amp;"-"&amp;INDEX('Inventario general'!$F$5:$F$504,MATCH(B181,'Inventario general'!$A$5:$A$504,0))&amp;"-"&amp;INDEX('Inventario general'!$G$5:$G$504,MATCH(B181,'Inventario general'!$A$5:$A$504,0)),""))</f>
        <v/>
      </c>
      <c r="E181" s="20"/>
      <c r="F181" s="20"/>
      <c r="G181" s="24" t="str">
        <f aca="false">IF(OR(E181="",F181=""),"",F181-E181)</f>
        <v/>
      </c>
      <c r="H181" s="19"/>
      <c r="I181" s="19"/>
    </row>
    <row r="182" customFormat="false" ht="15" hidden="false" customHeight="false" outlineLevel="0" collapsed="false">
      <c r="A182" s="22"/>
      <c r="B182" s="19"/>
      <c r="C182" s="23" t="str">
        <f aca="false">IF(B182="","",IFERROR(INDEX('Inventario general'!$B$5:$B$504,MATCH(B182,'Inventario general'!$A$5:$A$504,0)),"Código no encontrado"))</f>
        <v/>
      </c>
      <c r="D182" s="23" t="str">
        <f aca="false">IF(B182="","",IFERROR(INDEX('Inventario general'!$E$5:$E$504,MATCH(B182,'Inventario general'!$A$5:$A$504,0))&amp;"-"&amp;INDEX('Inventario general'!$F$5:$F$504,MATCH(B182,'Inventario general'!$A$5:$A$504,0))&amp;"-"&amp;INDEX('Inventario general'!$G$5:$G$504,MATCH(B182,'Inventario general'!$A$5:$A$504,0)),""))</f>
        <v/>
      </c>
      <c r="E182" s="20"/>
      <c r="F182" s="20"/>
      <c r="G182" s="24" t="str">
        <f aca="false">IF(OR(E182="",F182=""),"",F182-E182)</f>
        <v/>
      </c>
      <c r="H182" s="19"/>
      <c r="I182" s="19"/>
    </row>
    <row r="183" customFormat="false" ht="15" hidden="false" customHeight="false" outlineLevel="0" collapsed="false">
      <c r="A183" s="22"/>
      <c r="B183" s="19"/>
      <c r="C183" s="23" t="str">
        <f aca="false">IF(B183="","",IFERROR(INDEX('Inventario general'!$B$5:$B$504,MATCH(B183,'Inventario general'!$A$5:$A$504,0)),"Código no encontrado"))</f>
        <v/>
      </c>
      <c r="D183" s="23" t="str">
        <f aca="false">IF(B183="","",IFERROR(INDEX('Inventario general'!$E$5:$E$504,MATCH(B183,'Inventario general'!$A$5:$A$504,0))&amp;"-"&amp;INDEX('Inventario general'!$F$5:$F$504,MATCH(B183,'Inventario general'!$A$5:$A$504,0))&amp;"-"&amp;INDEX('Inventario general'!$G$5:$G$504,MATCH(B183,'Inventario general'!$A$5:$A$504,0)),""))</f>
        <v/>
      </c>
      <c r="E183" s="20"/>
      <c r="F183" s="20"/>
      <c r="G183" s="24" t="str">
        <f aca="false">IF(OR(E183="",F183=""),"",F183-E183)</f>
        <v/>
      </c>
      <c r="H183" s="19"/>
      <c r="I183" s="19"/>
    </row>
    <row r="184" customFormat="false" ht="15" hidden="false" customHeight="false" outlineLevel="0" collapsed="false">
      <c r="A184" s="22"/>
      <c r="B184" s="19"/>
      <c r="C184" s="23" t="str">
        <f aca="false">IF(B184="","",IFERROR(INDEX('Inventario general'!$B$5:$B$504,MATCH(B184,'Inventario general'!$A$5:$A$504,0)),"Código no encontrado"))</f>
        <v/>
      </c>
      <c r="D184" s="23" t="str">
        <f aca="false">IF(B184="","",IFERROR(INDEX('Inventario general'!$E$5:$E$504,MATCH(B184,'Inventario general'!$A$5:$A$504,0))&amp;"-"&amp;INDEX('Inventario general'!$F$5:$F$504,MATCH(B184,'Inventario general'!$A$5:$A$504,0))&amp;"-"&amp;INDEX('Inventario general'!$G$5:$G$504,MATCH(B184,'Inventario general'!$A$5:$A$504,0)),""))</f>
        <v/>
      </c>
      <c r="E184" s="20"/>
      <c r="F184" s="20"/>
      <c r="G184" s="24" t="str">
        <f aca="false">IF(OR(E184="",F184=""),"",F184-E184)</f>
        <v/>
      </c>
      <c r="H184" s="19"/>
      <c r="I184" s="19"/>
    </row>
    <row r="185" customFormat="false" ht="15" hidden="false" customHeight="false" outlineLevel="0" collapsed="false">
      <c r="A185" s="22"/>
      <c r="B185" s="19"/>
      <c r="C185" s="23" t="str">
        <f aca="false">IF(B185="","",IFERROR(INDEX('Inventario general'!$B$5:$B$504,MATCH(B185,'Inventario general'!$A$5:$A$504,0)),"Código no encontrado"))</f>
        <v/>
      </c>
      <c r="D185" s="23" t="str">
        <f aca="false">IF(B185="","",IFERROR(INDEX('Inventario general'!$E$5:$E$504,MATCH(B185,'Inventario general'!$A$5:$A$504,0))&amp;"-"&amp;INDEX('Inventario general'!$F$5:$F$504,MATCH(B185,'Inventario general'!$A$5:$A$504,0))&amp;"-"&amp;INDEX('Inventario general'!$G$5:$G$504,MATCH(B185,'Inventario general'!$A$5:$A$504,0)),""))</f>
        <v/>
      </c>
      <c r="E185" s="20"/>
      <c r="F185" s="20"/>
      <c r="G185" s="24" t="str">
        <f aca="false">IF(OR(E185="",F185=""),"",F185-E185)</f>
        <v/>
      </c>
      <c r="H185" s="19"/>
      <c r="I185" s="19"/>
    </row>
    <row r="186" customFormat="false" ht="15" hidden="false" customHeight="false" outlineLevel="0" collapsed="false">
      <c r="A186" s="22"/>
      <c r="B186" s="19"/>
      <c r="C186" s="23" t="str">
        <f aca="false">IF(B186="","",IFERROR(INDEX('Inventario general'!$B$5:$B$504,MATCH(B186,'Inventario general'!$A$5:$A$504,0)),"Código no encontrado"))</f>
        <v/>
      </c>
      <c r="D186" s="23" t="str">
        <f aca="false">IF(B186="","",IFERROR(INDEX('Inventario general'!$E$5:$E$504,MATCH(B186,'Inventario general'!$A$5:$A$504,0))&amp;"-"&amp;INDEX('Inventario general'!$F$5:$F$504,MATCH(B186,'Inventario general'!$A$5:$A$504,0))&amp;"-"&amp;INDEX('Inventario general'!$G$5:$G$504,MATCH(B186,'Inventario general'!$A$5:$A$504,0)),""))</f>
        <v/>
      </c>
      <c r="E186" s="20"/>
      <c r="F186" s="20"/>
      <c r="G186" s="24" t="str">
        <f aca="false">IF(OR(E186="",F186=""),"",F186-E186)</f>
        <v/>
      </c>
      <c r="H186" s="19"/>
      <c r="I186" s="19"/>
    </row>
    <row r="187" customFormat="false" ht="15" hidden="false" customHeight="false" outlineLevel="0" collapsed="false">
      <c r="A187" s="22"/>
      <c r="B187" s="19"/>
      <c r="C187" s="23" t="str">
        <f aca="false">IF(B187="","",IFERROR(INDEX('Inventario general'!$B$5:$B$504,MATCH(B187,'Inventario general'!$A$5:$A$504,0)),"Código no encontrado"))</f>
        <v/>
      </c>
      <c r="D187" s="23" t="str">
        <f aca="false">IF(B187="","",IFERROR(INDEX('Inventario general'!$E$5:$E$504,MATCH(B187,'Inventario general'!$A$5:$A$504,0))&amp;"-"&amp;INDEX('Inventario general'!$F$5:$F$504,MATCH(B187,'Inventario general'!$A$5:$A$504,0))&amp;"-"&amp;INDEX('Inventario general'!$G$5:$G$504,MATCH(B187,'Inventario general'!$A$5:$A$504,0)),""))</f>
        <v/>
      </c>
      <c r="E187" s="20"/>
      <c r="F187" s="20"/>
      <c r="G187" s="24" t="str">
        <f aca="false">IF(OR(E187="",F187=""),"",F187-E187)</f>
        <v/>
      </c>
      <c r="H187" s="19"/>
      <c r="I187" s="19"/>
    </row>
    <row r="188" customFormat="false" ht="15" hidden="false" customHeight="false" outlineLevel="0" collapsed="false">
      <c r="A188" s="22"/>
      <c r="B188" s="19"/>
      <c r="C188" s="23" t="str">
        <f aca="false">IF(B188="","",IFERROR(INDEX('Inventario general'!$B$5:$B$504,MATCH(B188,'Inventario general'!$A$5:$A$504,0)),"Código no encontrado"))</f>
        <v/>
      </c>
      <c r="D188" s="23" t="str">
        <f aca="false">IF(B188="","",IFERROR(INDEX('Inventario general'!$E$5:$E$504,MATCH(B188,'Inventario general'!$A$5:$A$504,0))&amp;"-"&amp;INDEX('Inventario general'!$F$5:$F$504,MATCH(B188,'Inventario general'!$A$5:$A$504,0))&amp;"-"&amp;INDEX('Inventario general'!$G$5:$G$504,MATCH(B188,'Inventario general'!$A$5:$A$504,0)),""))</f>
        <v/>
      </c>
      <c r="E188" s="20"/>
      <c r="F188" s="20"/>
      <c r="G188" s="24" t="str">
        <f aca="false">IF(OR(E188="",F188=""),"",F188-E188)</f>
        <v/>
      </c>
      <c r="H188" s="19"/>
      <c r="I188" s="19"/>
    </row>
    <row r="189" customFormat="false" ht="15" hidden="false" customHeight="false" outlineLevel="0" collapsed="false">
      <c r="A189" s="22"/>
      <c r="B189" s="19"/>
      <c r="C189" s="23" t="str">
        <f aca="false">IF(B189="","",IFERROR(INDEX('Inventario general'!$B$5:$B$504,MATCH(B189,'Inventario general'!$A$5:$A$504,0)),"Código no encontrado"))</f>
        <v/>
      </c>
      <c r="D189" s="23" t="str">
        <f aca="false">IF(B189="","",IFERROR(INDEX('Inventario general'!$E$5:$E$504,MATCH(B189,'Inventario general'!$A$5:$A$504,0))&amp;"-"&amp;INDEX('Inventario general'!$F$5:$F$504,MATCH(B189,'Inventario general'!$A$5:$A$504,0))&amp;"-"&amp;INDEX('Inventario general'!$G$5:$G$504,MATCH(B189,'Inventario general'!$A$5:$A$504,0)),""))</f>
        <v/>
      </c>
      <c r="E189" s="20"/>
      <c r="F189" s="20"/>
      <c r="G189" s="24" t="str">
        <f aca="false">IF(OR(E189="",F189=""),"",F189-E189)</f>
        <v/>
      </c>
      <c r="H189" s="19"/>
      <c r="I189" s="19"/>
    </row>
    <row r="190" customFormat="false" ht="15" hidden="false" customHeight="false" outlineLevel="0" collapsed="false">
      <c r="A190" s="22"/>
      <c r="B190" s="19"/>
      <c r="C190" s="23" t="str">
        <f aca="false">IF(B190="","",IFERROR(INDEX('Inventario general'!$B$5:$B$504,MATCH(B190,'Inventario general'!$A$5:$A$504,0)),"Código no encontrado"))</f>
        <v/>
      </c>
      <c r="D190" s="23" t="str">
        <f aca="false">IF(B190="","",IFERROR(INDEX('Inventario general'!$E$5:$E$504,MATCH(B190,'Inventario general'!$A$5:$A$504,0))&amp;"-"&amp;INDEX('Inventario general'!$F$5:$F$504,MATCH(B190,'Inventario general'!$A$5:$A$504,0))&amp;"-"&amp;INDEX('Inventario general'!$G$5:$G$504,MATCH(B190,'Inventario general'!$A$5:$A$504,0)),""))</f>
        <v/>
      </c>
      <c r="E190" s="20"/>
      <c r="F190" s="20"/>
      <c r="G190" s="24" t="str">
        <f aca="false">IF(OR(E190="",F190=""),"",F190-E190)</f>
        <v/>
      </c>
      <c r="H190" s="19"/>
      <c r="I190" s="19"/>
    </row>
    <row r="191" customFormat="false" ht="15" hidden="false" customHeight="false" outlineLevel="0" collapsed="false">
      <c r="A191" s="22"/>
      <c r="B191" s="19"/>
      <c r="C191" s="23" t="str">
        <f aca="false">IF(B191="","",IFERROR(INDEX('Inventario general'!$B$5:$B$504,MATCH(B191,'Inventario general'!$A$5:$A$504,0)),"Código no encontrado"))</f>
        <v/>
      </c>
      <c r="D191" s="23" t="str">
        <f aca="false">IF(B191="","",IFERROR(INDEX('Inventario general'!$E$5:$E$504,MATCH(B191,'Inventario general'!$A$5:$A$504,0))&amp;"-"&amp;INDEX('Inventario general'!$F$5:$F$504,MATCH(B191,'Inventario general'!$A$5:$A$504,0))&amp;"-"&amp;INDEX('Inventario general'!$G$5:$G$504,MATCH(B191,'Inventario general'!$A$5:$A$504,0)),""))</f>
        <v/>
      </c>
      <c r="E191" s="20"/>
      <c r="F191" s="20"/>
      <c r="G191" s="24" t="str">
        <f aca="false">IF(OR(E191="",F191=""),"",F191-E191)</f>
        <v/>
      </c>
      <c r="H191" s="19"/>
      <c r="I191" s="19"/>
    </row>
    <row r="192" customFormat="false" ht="15" hidden="false" customHeight="false" outlineLevel="0" collapsed="false">
      <c r="A192" s="22"/>
      <c r="B192" s="19"/>
      <c r="C192" s="23" t="str">
        <f aca="false">IF(B192="","",IFERROR(INDEX('Inventario general'!$B$5:$B$504,MATCH(B192,'Inventario general'!$A$5:$A$504,0)),"Código no encontrado"))</f>
        <v/>
      </c>
      <c r="D192" s="23" t="str">
        <f aca="false">IF(B192="","",IFERROR(INDEX('Inventario general'!$E$5:$E$504,MATCH(B192,'Inventario general'!$A$5:$A$504,0))&amp;"-"&amp;INDEX('Inventario general'!$F$5:$F$504,MATCH(B192,'Inventario general'!$A$5:$A$504,0))&amp;"-"&amp;INDEX('Inventario general'!$G$5:$G$504,MATCH(B192,'Inventario general'!$A$5:$A$504,0)),""))</f>
        <v/>
      </c>
      <c r="E192" s="20"/>
      <c r="F192" s="20"/>
      <c r="G192" s="24" t="str">
        <f aca="false">IF(OR(E192="",F192=""),"",F192-E192)</f>
        <v/>
      </c>
      <c r="H192" s="19"/>
      <c r="I192" s="19"/>
    </row>
    <row r="193" customFormat="false" ht="15" hidden="false" customHeight="false" outlineLevel="0" collapsed="false">
      <c r="A193" s="22"/>
      <c r="B193" s="19"/>
      <c r="C193" s="23" t="str">
        <f aca="false">IF(B193="","",IFERROR(INDEX('Inventario general'!$B$5:$B$504,MATCH(B193,'Inventario general'!$A$5:$A$504,0)),"Código no encontrado"))</f>
        <v/>
      </c>
      <c r="D193" s="23" t="str">
        <f aca="false">IF(B193="","",IFERROR(INDEX('Inventario general'!$E$5:$E$504,MATCH(B193,'Inventario general'!$A$5:$A$504,0))&amp;"-"&amp;INDEX('Inventario general'!$F$5:$F$504,MATCH(B193,'Inventario general'!$A$5:$A$504,0))&amp;"-"&amp;INDEX('Inventario general'!$G$5:$G$504,MATCH(B193,'Inventario general'!$A$5:$A$504,0)),""))</f>
        <v/>
      </c>
      <c r="E193" s="20"/>
      <c r="F193" s="20"/>
      <c r="G193" s="24" t="str">
        <f aca="false">IF(OR(E193="",F193=""),"",F193-E193)</f>
        <v/>
      </c>
      <c r="H193" s="19"/>
      <c r="I193" s="19"/>
    </row>
    <row r="194" customFormat="false" ht="15" hidden="false" customHeight="false" outlineLevel="0" collapsed="false">
      <c r="A194" s="22"/>
      <c r="B194" s="19"/>
      <c r="C194" s="23" t="str">
        <f aca="false">IF(B194="","",IFERROR(INDEX('Inventario general'!$B$5:$B$504,MATCH(B194,'Inventario general'!$A$5:$A$504,0)),"Código no encontrado"))</f>
        <v/>
      </c>
      <c r="D194" s="23" t="str">
        <f aca="false">IF(B194="","",IFERROR(INDEX('Inventario general'!$E$5:$E$504,MATCH(B194,'Inventario general'!$A$5:$A$504,0))&amp;"-"&amp;INDEX('Inventario general'!$F$5:$F$504,MATCH(B194,'Inventario general'!$A$5:$A$504,0))&amp;"-"&amp;INDEX('Inventario general'!$G$5:$G$504,MATCH(B194,'Inventario general'!$A$5:$A$504,0)),""))</f>
        <v/>
      </c>
      <c r="E194" s="20"/>
      <c r="F194" s="20"/>
      <c r="G194" s="24" t="str">
        <f aca="false">IF(OR(E194="",F194=""),"",F194-E194)</f>
        <v/>
      </c>
      <c r="H194" s="19"/>
      <c r="I194" s="19"/>
    </row>
    <row r="195" customFormat="false" ht="15" hidden="false" customHeight="false" outlineLevel="0" collapsed="false">
      <c r="A195" s="22"/>
      <c r="B195" s="19"/>
      <c r="C195" s="23" t="str">
        <f aca="false">IF(B195="","",IFERROR(INDEX('Inventario general'!$B$5:$B$504,MATCH(B195,'Inventario general'!$A$5:$A$504,0)),"Código no encontrado"))</f>
        <v/>
      </c>
      <c r="D195" s="23" t="str">
        <f aca="false">IF(B195="","",IFERROR(INDEX('Inventario general'!$E$5:$E$504,MATCH(B195,'Inventario general'!$A$5:$A$504,0))&amp;"-"&amp;INDEX('Inventario general'!$F$5:$F$504,MATCH(B195,'Inventario general'!$A$5:$A$504,0))&amp;"-"&amp;INDEX('Inventario general'!$G$5:$G$504,MATCH(B195,'Inventario general'!$A$5:$A$504,0)),""))</f>
        <v/>
      </c>
      <c r="E195" s="20"/>
      <c r="F195" s="20"/>
      <c r="G195" s="24" t="str">
        <f aca="false">IF(OR(E195="",F195=""),"",F195-E195)</f>
        <v/>
      </c>
      <c r="H195" s="19"/>
      <c r="I195" s="19"/>
    </row>
    <row r="196" customFormat="false" ht="15" hidden="false" customHeight="false" outlineLevel="0" collapsed="false">
      <c r="A196" s="22"/>
      <c r="B196" s="19"/>
      <c r="C196" s="23" t="str">
        <f aca="false">IF(B196="","",IFERROR(INDEX('Inventario general'!$B$5:$B$504,MATCH(B196,'Inventario general'!$A$5:$A$504,0)),"Código no encontrado"))</f>
        <v/>
      </c>
      <c r="D196" s="23" t="str">
        <f aca="false">IF(B196="","",IFERROR(INDEX('Inventario general'!$E$5:$E$504,MATCH(B196,'Inventario general'!$A$5:$A$504,0))&amp;"-"&amp;INDEX('Inventario general'!$F$5:$F$504,MATCH(B196,'Inventario general'!$A$5:$A$504,0))&amp;"-"&amp;INDEX('Inventario general'!$G$5:$G$504,MATCH(B196,'Inventario general'!$A$5:$A$504,0)),""))</f>
        <v/>
      </c>
      <c r="E196" s="20"/>
      <c r="F196" s="20"/>
      <c r="G196" s="24" t="str">
        <f aca="false">IF(OR(E196="",F196=""),"",F196-E196)</f>
        <v/>
      </c>
      <c r="H196" s="19"/>
      <c r="I196" s="19"/>
    </row>
    <row r="197" customFormat="false" ht="15" hidden="false" customHeight="false" outlineLevel="0" collapsed="false">
      <c r="A197" s="22"/>
      <c r="B197" s="19"/>
      <c r="C197" s="23" t="str">
        <f aca="false">IF(B197="","",IFERROR(INDEX('Inventario general'!$B$5:$B$504,MATCH(B197,'Inventario general'!$A$5:$A$504,0)),"Código no encontrado"))</f>
        <v/>
      </c>
      <c r="D197" s="23" t="str">
        <f aca="false">IF(B197="","",IFERROR(INDEX('Inventario general'!$E$5:$E$504,MATCH(B197,'Inventario general'!$A$5:$A$504,0))&amp;"-"&amp;INDEX('Inventario general'!$F$5:$F$504,MATCH(B197,'Inventario general'!$A$5:$A$504,0))&amp;"-"&amp;INDEX('Inventario general'!$G$5:$G$504,MATCH(B197,'Inventario general'!$A$5:$A$504,0)),""))</f>
        <v/>
      </c>
      <c r="E197" s="20"/>
      <c r="F197" s="20"/>
      <c r="G197" s="24" t="str">
        <f aca="false">IF(OR(E197="",F197=""),"",F197-E197)</f>
        <v/>
      </c>
      <c r="H197" s="19"/>
      <c r="I197" s="19"/>
    </row>
    <row r="198" customFormat="false" ht="15" hidden="false" customHeight="false" outlineLevel="0" collapsed="false">
      <c r="A198" s="22"/>
      <c r="B198" s="19"/>
      <c r="C198" s="23" t="str">
        <f aca="false">IF(B198="","",IFERROR(INDEX('Inventario general'!$B$5:$B$504,MATCH(B198,'Inventario general'!$A$5:$A$504,0)),"Código no encontrado"))</f>
        <v/>
      </c>
      <c r="D198" s="23" t="str">
        <f aca="false">IF(B198="","",IFERROR(INDEX('Inventario general'!$E$5:$E$504,MATCH(B198,'Inventario general'!$A$5:$A$504,0))&amp;"-"&amp;INDEX('Inventario general'!$F$5:$F$504,MATCH(B198,'Inventario general'!$A$5:$A$504,0))&amp;"-"&amp;INDEX('Inventario general'!$G$5:$G$504,MATCH(B198,'Inventario general'!$A$5:$A$504,0)),""))</f>
        <v/>
      </c>
      <c r="E198" s="20"/>
      <c r="F198" s="20"/>
      <c r="G198" s="24" t="str">
        <f aca="false">IF(OR(E198="",F198=""),"",F198-E198)</f>
        <v/>
      </c>
      <c r="H198" s="19"/>
      <c r="I198" s="19"/>
    </row>
    <row r="199" customFormat="false" ht="15" hidden="false" customHeight="false" outlineLevel="0" collapsed="false">
      <c r="A199" s="22"/>
      <c r="B199" s="19"/>
      <c r="C199" s="23" t="str">
        <f aca="false">IF(B199="","",IFERROR(INDEX('Inventario general'!$B$5:$B$504,MATCH(B199,'Inventario general'!$A$5:$A$504,0)),"Código no encontrado"))</f>
        <v/>
      </c>
      <c r="D199" s="23" t="str">
        <f aca="false">IF(B199="","",IFERROR(INDEX('Inventario general'!$E$5:$E$504,MATCH(B199,'Inventario general'!$A$5:$A$504,0))&amp;"-"&amp;INDEX('Inventario general'!$F$5:$F$504,MATCH(B199,'Inventario general'!$A$5:$A$504,0))&amp;"-"&amp;INDEX('Inventario general'!$G$5:$G$504,MATCH(B199,'Inventario general'!$A$5:$A$504,0)),""))</f>
        <v/>
      </c>
      <c r="E199" s="20"/>
      <c r="F199" s="20"/>
      <c r="G199" s="24" t="str">
        <f aca="false">IF(OR(E199="",F199=""),"",F199-E199)</f>
        <v/>
      </c>
      <c r="H199" s="19"/>
      <c r="I199" s="19"/>
    </row>
    <row r="200" customFormat="false" ht="15" hidden="false" customHeight="false" outlineLevel="0" collapsed="false">
      <c r="A200" s="22"/>
      <c r="B200" s="19"/>
      <c r="C200" s="23" t="str">
        <f aca="false">IF(B200="","",IFERROR(INDEX('Inventario general'!$B$5:$B$504,MATCH(B200,'Inventario general'!$A$5:$A$504,0)),"Código no encontrado"))</f>
        <v/>
      </c>
      <c r="D200" s="23" t="str">
        <f aca="false">IF(B200="","",IFERROR(INDEX('Inventario general'!$E$5:$E$504,MATCH(B200,'Inventario general'!$A$5:$A$504,0))&amp;"-"&amp;INDEX('Inventario general'!$F$5:$F$504,MATCH(B200,'Inventario general'!$A$5:$A$504,0))&amp;"-"&amp;INDEX('Inventario general'!$G$5:$G$504,MATCH(B200,'Inventario general'!$A$5:$A$504,0)),""))</f>
        <v/>
      </c>
      <c r="E200" s="20"/>
      <c r="F200" s="20"/>
      <c r="G200" s="24" t="str">
        <f aca="false">IF(OR(E200="",F200=""),"",F200-E200)</f>
        <v/>
      </c>
      <c r="H200" s="19"/>
      <c r="I200" s="19"/>
    </row>
    <row r="201" customFormat="false" ht="15" hidden="false" customHeight="false" outlineLevel="0" collapsed="false">
      <c r="A201" s="22"/>
      <c r="B201" s="19"/>
      <c r="C201" s="23" t="str">
        <f aca="false">IF(B201="","",IFERROR(INDEX('Inventario general'!$B$5:$B$504,MATCH(B201,'Inventario general'!$A$5:$A$504,0)),"Código no encontrado"))</f>
        <v/>
      </c>
      <c r="D201" s="23" t="str">
        <f aca="false">IF(B201="","",IFERROR(INDEX('Inventario general'!$E$5:$E$504,MATCH(B201,'Inventario general'!$A$5:$A$504,0))&amp;"-"&amp;INDEX('Inventario general'!$F$5:$F$504,MATCH(B201,'Inventario general'!$A$5:$A$504,0))&amp;"-"&amp;INDEX('Inventario general'!$G$5:$G$504,MATCH(B201,'Inventario general'!$A$5:$A$504,0)),""))</f>
        <v/>
      </c>
      <c r="E201" s="20"/>
      <c r="F201" s="20"/>
      <c r="G201" s="24" t="str">
        <f aca="false">IF(OR(E201="",F201=""),"",F201-E201)</f>
        <v/>
      </c>
      <c r="H201" s="19"/>
      <c r="I201" s="19"/>
    </row>
    <row r="202" customFormat="false" ht="15" hidden="false" customHeight="false" outlineLevel="0" collapsed="false">
      <c r="A202" s="22"/>
      <c r="B202" s="19"/>
      <c r="C202" s="23" t="str">
        <f aca="false">IF(B202="","",IFERROR(INDEX('Inventario general'!$B$5:$B$504,MATCH(B202,'Inventario general'!$A$5:$A$504,0)),"Código no encontrado"))</f>
        <v/>
      </c>
      <c r="D202" s="23" t="str">
        <f aca="false">IF(B202="","",IFERROR(INDEX('Inventario general'!$E$5:$E$504,MATCH(B202,'Inventario general'!$A$5:$A$504,0))&amp;"-"&amp;INDEX('Inventario general'!$F$5:$F$504,MATCH(B202,'Inventario general'!$A$5:$A$504,0))&amp;"-"&amp;INDEX('Inventario general'!$G$5:$G$504,MATCH(B202,'Inventario general'!$A$5:$A$504,0)),""))</f>
        <v/>
      </c>
      <c r="E202" s="20"/>
      <c r="F202" s="20"/>
      <c r="G202" s="24" t="str">
        <f aca="false">IF(OR(E202="",F202=""),"",F202-E202)</f>
        <v/>
      </c>
      <c r="H202" s="19"/>
      <c r="I202" s="19"/>
    </row>
    <row r="203" customFormat="false" ht="15" hidden="false" customHeight="false" outlineLevel="0" collapsed="false">
      <c r="A203" s="22"/>
      <c r="B203" s="19"/>
      <c r="C203" s="23" t="str">
        <f aca="false">IF(B203="","",IFERROR(INDEX('Inventario general'!$B$5:$B$504,MATCH(B203,'Inventario general'!$A$5:$A$504,0)),"Código no encontrado"))</f>
        <v/>
      </c>
      <c r="D203" s="23" t="str">
        <f aca="false">IF(B203="","",IFERROR(INDEX('Inventario general'!$E$5:$E$504,MATCH(B203,'Inventario general'!$A$5:$A$504,0))&amp;"-"&amp;INDEX('Inventario general'!$F$5:$F$504,MATCH(B203,'Inventario general'!$A$5:$A$504,0))&amp;"-"&amp;INDEX('Inventario general'!$G$5:$G$504,MATCH(B203,'Inventario general'!$A$5:$A$504,0)),""))</f>
        <v/>
      </c>
      <c r="E203" s="20"/>
      <c r="F203" s="20"/>
      <c r="G203" s="24" t="str">
        <f aca="false">IF(OR(E203="",F203=""),"",F203-E203)</f>
        <v/>
      </c>
      <c r="H203" s="19"/>
      <c r="I203" s="19"/>
    </row>
    <row r="204" customFormat="false" ht="15" hidden="false" customHeight="false" outlineLevel="0" collapsed="false">
      <c r="A204" s="22"/>
      <c r="B204" s="19"/>
      <c r="C204" s="23" t="str">
        <f aca="false">IF(B204="","",IFERROR(INDEX('Inventario general'!$B$5:$B$504,MATCH(B204,'Inventario general'!$A$5:$A$504,0)),"Código no encontrado"))</f>
        <v/>
      </c>
      <c r="D204" s="23" t="str">
        <f aca="false">IF(B204="","",IFERROR(INDEX('Inventario general'!$E$5:$E$504,MATCH(B204,'Inventario general'!$A$5:$A$504,0))&amp;"-"&amp;INDEX('Inventario general'!$F$5:$F$504,MATCH(B204,'Inventario general'!$A$5:$A$504,0))&amp;"-"&amp;INDEX('Inventario general'!$G$5:$G$504,MATCH(B204,'Inventario general'!$A$5:$A$504,0)),""))</f>
        <v/>
      </c>
      <c r="E204" s="20"/>
      <c r="F204" s="20"/>
      <c r="G204" s="24" t="str">
        <f aca="false">IF(OR(E204="",F204=""),"",F204-E204)</f>
        <v/>
      </c>
      <c r="H204" s="19"/>
      <c r="I204" s="19"/>
    </row>
    <row r="205" customFormat="false" ht="15" hidden="false" customHeight="false" outlineLevel="0" collapsed="false">
      <c r="A205" s="22"/>
      <c r="B205" s="19"/>
      <c r="C205" s="23" t="str">
        <f aca="false">IF(B205="","",IFERROR(INDEX('Inventario general'!$B$5:$B$504,MATCH(B205,'Inventario general'!$A$5:$A$504,0)),"Código no encontrado"))</f>
        <v/>
      </c>
      <c r="D205" s="23" t="str">
        <f aca="false">IF(B205="","",IFERROR(INDEX('Inventario general'!$E$5:$E$504,MATCH(B205,'Inventario general'!$A$5:$A$504,0))&amp;"-"&amp;INDEX('Inventario general'!$F$5:$F$504,MATCH(B205,'Inventario general'!$A$5:$A$504,0))&amp;"-"&amp;INDEX('Inventario general'!$G$5:$G$504,MATCH(B205,'Inventario general'!$A$5:$A$504,0)),""))</f>
        <v/>
      </c>
      <c r="E205" s="20"/>
      <c r="F205" s="20"/>
      <c r="G205" s="24" t="str">
        <f aca="false">IF(OR(E205="",F205=""),"",F205-E205)</f>
        <v/>
      </c>
      <c r="H205" s="19"/>
      <c r="I205" s="19"/>
    </row>
    <row r="206" customFormat="false" ht="15" hidden="false" customHeight="false" outlineLevel="0" collapsed="false">
      <c r="A206" s="22"/>
      <c r="B206" s="19"/>
      <c r="C206" s="23" t="str">
        <f aca="false">IF(B206="","",IFERROR(INDEX('Inventario general'!$B$5:$B$504,MATCH(B206,'Inventario general'!$A$5:$A$504,0)),"Código no encontrado"))</f>
        <v/>
      </c>
      <c r="D206" s="23" t="str">
        <f aca="false">IF(B206="","",IFERROR(INDEX('Inventario general'!$E$5:$E$504,MATCH(B206,'Inventario general'!$A$5:$A$504,0))&amp;"-"&amp;INDEX('Inventario general'!$F$5:$F$504,MATCH(B206,'Inventario general'!$A$5:$A$504,0))&amp;"-"&amp;INDEX('Inventario general'!$G$5:$G$504,MATCH(B206,'Inventario general'!$A$5:$A$504,0)),""))</f>
        <v/>
      </c>
      <c r="E206" s="20"/>
      <c r="F206" s="20"/>
      <c r="G206" s="24" t="str">
        <f aca="false">IF(OR(E206="",F206=""),"",F206-E206)</f>
        <v/>
      </c>
      <c r="H206" s="19"/>
      <c r="I206" s="19"/>
    </row>
    <row r="207" customFormat="false" ht="15" hidden="false" customHeight="false" outlineLevel="0" collapsed="false">
      <c r="A207" s="22"/>
      <c r="B207" s="19"/>
      <c r="C207" s="23" t="str">
        <f aca="false">IF(B207="","",IFERROR(INDEX('Inventario general'!$B$5:$B$504,MATCH(B207,'Inventario general'!$A$5:$A$504,0)),"Código no encontrado"))</f>
        <v/>
      </c>
      <c r="D207" s="23" t="str">
        <f aca="false">IF(B207="","",IFERROR(INDEX('Inventario general'!$E$5:$E$504,MATCH(B207,'Inventario general'!$A$5:$A$504,0))&amp;"-"&amp;INDEX('Inventario general'!$F$5:$F$504,MATCH(B207,'Inventario general'!$A$5:$A$504,0))&amp;"-"&amp;INDEX('Inventario general'!$G$5:$G$504,MATCH(B207,'Inventario general'!$A$5:$A$504,0)),""))</f>
        <v/>
      </c>
      <c r="E207" s="20"/>
      <c r="F207" s="20"/>
      <c r="G207" s="24" t="str">
        <f aca="false">IF(OR(E207="",F207=""),"",F207-E207)</f>
        <v/>
      </c>
      <c r="H207" s="19"/>
      <c r="I207" s="19"/>
    </row>
    <row r="208" customFormat="false" ht="15" hidden="false" customHeight="false" outlineLevel="0" collapsed="false">
      <c r="A208" s="22"/>
      <c r="B208" s="19"/>
      <c r="C208" s="23" t="str">
        <f aca="false">IF(B208="","",IFERROR(INDEX('Inventario general'!$B$5:$B$504,MATCH(B208,'Inventario general'!$A$5:$A$504,0)),"Código no encontrado"))</f>
        <v/>
      </c>
      <c r="D208" s="23" t="str">
        <f aca="false">IF(B208="","",IFERROR(INDEX('Inventario general'!$E$5:$E$504,MATCH(B208,'Inventario general'!$A$5:$A$504,0))&amp;"-"&amp;INDEX('Inventario general'!$F$5:$F$504,MATCH(B208,'Inventario general'!$A$5:$A$504,0))&amp;"-"&amp;INDEX('Inventario general'!$G$5:$G$504,MATCH(B208,'Inventario general'!$A$5:$A$504,0)),""))</f>
        <v/>
      </c>
      <c r="E208" s="20"/>
      <c r="F208" s="20"/>
      <c r="G208" s="24" t="str">
        <f aca="false">IF(OR(E208="",F208=""),"",F208-E208)</f>
        <v/>
      </c>
      <c r="H208" s="19"/>
      <c r="I208" s="19"/>
    </row>
    <row r="209" customFormat="false" ht="15" hidden="false" customHeight="false" outlineLevel="0" collapsed="false">
      <c r="A209" s="22"/>
      <c r="B209" s="19"/>
      <c r="C209" s="23" t="str">
        <f aca="false">IF(B209="","",IFERROR(INDEX('Inventario general'!$B$5:$B$504,MATCH(B209,'Inventario general'!$A$5:$A$504,0)),"Código no encontrado"))</f>
        <v/>
      </c>
      <c r="D209" s="23" t="str">
        <f aca="false">IF(B209="","",IFERROR(INDEX('Inventario general'!$E$5:$E$504,MATCH(B209,'Inventario general'!$A$5:$A$504,0))&amp;"-"&amp;INDEX('Inventario general'!$F$5:$F$504,MATCH(B209,'Inventario general'!$A$5:$A$504,0))&amp;"-"&amp;INDEX('Inventario general'!$G$5:$G$504,MATCH(B209,'Inventario general'!$A$5:$A$504,0)),""))</f>
        <v/>
      </c>
      <c r="E209" s="20"/>
      <c r="F209" s="20"/>
      <c r="G209" s="24" t="str">
        <f aca="false">IF(OR(E209="",F209=""),"",F209-E209)</f>
        <v/>
      </c>
      <c r="H209" s="19"/>
      <c r="I209" s="19"/>
    </row>
    <row r="210" customFormat="false" ht="15" hidden="false" customHeight="false" outlineLevel="0" collapsed="false">
      <c r="A210" s="22"/>
      <c r="B210" s="19"/>
      <c r="C210" s="23" t="str">
        <f aca="false">IF(B210="","",IFERROR(INDEX('Inventario general'!$B$5:$B$504,MATCH(B210,'Inventario general'!$A$5:$A$504,0)),"Código no encontrado"))</f>
        <v/>
      </c>
      <c r="D210" s="23" t="str">
        <f aca="false">IF(B210="","",IFERROR(INDEX('Inventario general'!$E$5:$E$504,MATCH(B210,'Inventario general'!$A$5:$A$504,0))&amp;"-"&amp;INDEX('Inventario general'!$F$5:$F$504,MATCH(B210,'Inventario general'!$A$5:$A$504,0))&amp;"-"&amp;INDEX('Inventario general'!$G$5:$G$504,MATCH(B210,'Inventario general'!$A$5:$A$504,0)),""))</f>
        <v/>
      </c>
      <c r="E210" s="20"/>
      <c r="F210" s="20"/>
      <c r="G210" s="24" t="str">
        <f aca="false">IF(OR(E210="",F210=""),"",F210-E210)</f>
        <v/>
      </c>
      <c r="H210" s="19"/>
      <c r="I210" s="19"/>
    </row>
    <row r="211" customFormat="false" ht="15" hidden="false" customHeight="false" outlineLevel="0" collapsed="false">
      <c r="A211" s="22"/>
      <c r="B211" s="19"/>
      <c r="C211" s="23" t="str">
        <f aca="false">IF(B211="","",IFERROR(INDEX('Inventario general'!$B$5:$B$504,MATCH(B211,'Inventario general'!$A$5:$A$504,0)),"Código no encontrado"))</f>
        <v/>
      </c>
      <c r="D211" s="23" t="str">
        <f aca="false">IF(B211="","",IFERROR(INDEX('Inventario general'!$E$5:$E$504,MATCH(B211,'Inventario general'!$A$5:$A$504,0))&amp;"-"&amp;INDEX('Inventario general'!$F$5:$F$504,MATCH(B211,'Inventario general'!$A$5:$A$504,0))&amp;"-"&amp;INDEX('Inventario general'!$G$5:$G$504,MATCH(B211,'Inventario general'!$A$5:$A$504,0)),""))</f>
        <v/>
      </c>
      <c r="E211" s="20"/>
      <c r="F211" s="20"/>
      <c r="G211" s="24" t="str">
        <f aca="false">IF(OR(E211="",F211=""),"",F211-E211)</f>
        <v/>
      </c>
      <c r="H211" s="19"/>
      <c r="I211" s="19"/>
    </row>
    <row r="212" customFormat="false" ht="15" hidden="false" customHeight="false" outlineLevel="0" collapsed="false">
      <c r="A212" s="22"/>
      <c r="B212" s="19"/>
      <c r="C212" s="23" t="str">
        <f aca="false">IF(B212="","",IFERROR(INDEX('Inventario general'!$B$5:$B$504,MATCH(B212,'Inventario general'!$A$5:$A$504,0)),"Código no encontrado"))</f>
        <v/>
      </c>
      <c r="D212" s="23" t="str">
        <f aca="false">IF(B212="","",IFERROR(INDEX('Inventario general'!$E$5:$E$504,MATCH(B212,'Inventario general'!$A$5:$A$504,0))&amp;"-"&amp;INDEX('Inventario general'!$F$5:$F$504,MATCH(B212,'Inventario general'!$A$5:$A$504,0))&amp;"-"&amp;INDEX('Inventario general'!$G$5:$G$504,MATCH(B212,'Inventario general'!$A$5:$A$504,0)),""))</f>
        <v/>
      </c>
      <c r="E212" s="20"/>
      <c r="F212" s="20"/>
      <c r="G212" s="24" t="str">
        <f aca="false">IF(OR(E212="",F212=""),"",F212-E212)</f>
        <v/>
      </c>
      <c r="H212" s="19"/>
      <c r="I212" s="19"/>
    </row>
    <row r="213" customFormat="false" ht="15" hidden="false" customHeight="false" outlineLevel="0" collapsed="false">
      <c r="A213" s="22"/>
      <c r="B213" s="19"/>
      <c r="C213" s="23" t="str">
        <f aca="false">IF(B213="","",IFERROR(INDEX('Inventario general'!$B$5:$B$504,MATCH(B213,'Inventario general'!$A$5:$A$504,0)),"Código no encontrado"))</f>
        <v/>
      </c>
      <c r="D213" s="23" t="str">
        <f aca="false">IF(B213="","",IFERROR(INDEX('Inventario general'!$E$5:$E$504,MATCH(B213,'Inventario general'!$A$5:$A$504,0))&amp;"-"&amp;INDEX('Inventario general'!$F$5:$F$504,MATCH(B213,'Inventario general'!$A$5:$A$504,0))&amp;"-"&amp;INDEX('Inventario general'!$G$5:$G$504,MATCH(B213,'Inventario general'!$A$5:$A$504,0)),""))</f>
        <v/>
      </c>
      <c r="E213" s="20"/>
      <c r="F213" s="20"/>
      <c r="G213" s="24" t="str">
        <f aca="false">IF(OR(E213="",F213=""),"",F213-E213)</f>
        <v/>
      </c>
      <c r="H213" s="19"/>
      <c r="I213" s="19"/>
    </row>
    <row r="214" customFormat="false" ht="15" hidden="false" customHeight="false" outlineLevel="0" collapsed="false">
      <c r="A214" s="22"/>
      <c r="B214" s="19"/>
      <c r="C214" s="23" t="str">
        <f aca="false">IF(B214="","",IFERROR(INDEX('Inventario general'!$B$5:$B$504,MATCH(B214,'Inventario general'!$A$5:$A$504,0)),"Código no encontrado"))</f>
        <v/>
      </c>
      <c r="D214" s="23" t="str">
        <f aca="false">IF(B214="","",IFERROR(INDEX('Inventario general'!$E$5:$E$504,MATCH(B214,'Inventario general'!$A$5:$A$504,0))&amp;"-"&amp;INDEX('Inventario general'!$F$5:$F$504,MATCH(B214,'Inventario general'!$A$5:$A$504,0))&amp;"-"&amp;INDEX('Inventario general'!$G$5:$G$504,MATCH(B214,'Inventario general'!$A$5:$A$504,0)),""))</f>
        <v/>
      </c>
      <c r="E214" s="20"/>
      <c r="F214" s="20"/>
      <c r="G214" s="24" t="str">
        <f aca="false">IF(OR(E214="",F214=""),"",F214-E214)</f>
        <v/>
      </c>
      <c r="H214" s="19"/>
      <c r="I214" s="19"/>
    </row>
    <row r="215" customFormat="false" ht="15" hidden="false" customHeight="false" outlineLevel="0" collapsed="false">
      <c r="A215" s="22"/>
      <c r="B215" s="19"/>
      <c r="C215" s="23" t="str">
        <f aca="false">IF(B215="","",IFERROR(INDEX('Inventario general'!$B$5:$B$504,MATCH(B215,'Inventario general'!$A$5:$A$504,0)),"Código no encontrado"))</f>
        <v/>
      </c>
      <c r="D215" s="23" t="str">
        <f aca="false">IF(B215="","",IFERROR(INDEX('Inventario general'!$E$5:$E$504,MATCH(B215,'Inventario general'!$A$5:$A$504,0))&amp;"-"&amp;INDEX('Inventario general'!$F$5:$F$504,MATCH(B215,'Inventario general'!$A$5:$A$504,0))&amp;"-"&amp;INDEX('Inventario general'!$G$5:$G$504,MATCH(B215,'Inventario general'!$A$5:$A$504,0)),""))</f>
        <v/>
      </c>
      <c r="E215" s="20"/>
      <c r="F215" s="20"/>
      <c r="G215" s="24" t="str">
        <f aca="false">IF(OR(E215="",F215=""),"",F215-E215)</f>
        <v/>
      </c>
      <c r="H215" s="19"/>
      <c r="I215" s="19"/>
    </row>
    <row r="216" customFormat="false" ht="15" hidden="false" customHeight="false" outlineLevel="0" collapsed="false">
      <c r="A216" s="22"/>
      <c r="B216" s="19"/>
      <c r="C216" s="23" t="str">
        <f aca="false">IF(B216="","",IFERROR(INDEX('Inventario general'!$B$5:$B$504,MATCH(B216,'Inventario general'!$A$5:$A$504,0)),"Código no encontrado"))</f>
        <v/>
      </c>
      <c r="D216" s="23" t="str">
        <f aca="false">IF(B216="","",IFERROR(INDEX('Inventario general'!$E$5:$E$504,MATCH(B216,'Inventario general'!$A$5:$A$504,0))&amp;"-"&amp;INDEX('Inventario general'!$F$5:$F$504,MATCH(B216,'Inventario general'!$A$5:$A$504,0))&amp;"-"&amp;INDEX('Inventario general'!$G$5:$G$504,MATCH(B216,'Inventario general'!$A$5:$A$504,0)),""))</f>
        <v/>
      </c>
      <c r="E216" s="20"/>
      <c r="F216" s="20"/>
      <c r="G216" s="24" t="str">
        <f aca="false">IF(OR(E216="",F216=""),"",F216-E216)</f>
        <v/>
      </c>
      <c r="H216" s="19"/>
      <c r="I216" s="19"/>
    </row>
    <row r="217" customFormat="false" ht="15" hidden="false" customHeight="false" outlineLevel="0" collapsed="false">
      <c r="A217" s="22"/>
      <c r="B217" s="19"/>
      <c r="C217" s="23" t="str">
        <f aca="false">IF(B217="","",IFERROR(INDEX('Inventario general'!$B$5:$B$504,MATCH(B217,'Inventario general'!$A$5:$A$504,0)),"Código no encontrado"))</f>
        <v/>
      </c>
      <c r="D217" s="23" t="str">
        <f aca="false">IF(B217="","",IFERROR(INDEX('Inventario general'!$E$5:$E$504,MATCH(B217,'Inventario general'!$A$5:$A$504,0))&amp;"-"&amp;INDEX('Inventario general'!$F$5:$F$504,MATCH(B217,'Inventario general'!$A$5:$A$504,0))&amp;"-"&amp;INDEX('Inventario general'!$G$5:$G$504,MATCH(B217,'Inventario general'!$A$5:$A$504,0)),""))</f>
        <v/>
      </c>
      <c r="E217" s="20"/>
      <c r="F217" s="20"/>
      <c r="G217" s="24" t="str">
        <f aca="false">IF(OR(E217="",F217=""),"",F217-E217)</f>
        <v/>
      </c>
      <c r="H217" s="19"/>
      <c r="I217" s="19"/>
    </row>
    <row r="218" customFormat="false" ht="15" hidden="false" customHeight="false" outlineLevel="0" collapsed="false">
      <c r="A218" s="22"/>
      <c r="B218" s="19"/>
      <c r="C218" s="23" t="str">
        <f aca="false">IF(B218="","",IFERROR(INDEX('Inventario general'!$B$5:$B$504,MATCH(B218,'Inventario general'!$A$5:$A$504,0)),"Código no encontrado"))</f>
        <v/>
      </c>
      <c r="D218" s="23" t="str">
        <f aca="false">IF(B218="","",IFERROR(INDEX('Inventario general'!$E$5:$E$504,MATCH(B218,'Inventario general'!$A$5:$A$504,0))&amp;"-"&amp;INDEX('Inventario general'!$F$5:$F$504,MATCH(B218,'Inventario general'!$A$5:$A$504,0))&amp;"-"&amp;INDEX('Inventario general'!$G$5:$G$504,MATCH(B218,'Inventario general'!$A$5:$A$504,0)),""))</f>
        <v/>
      </c>
      <c r="E218" s="20"/>
      <c r="F218" s="20"/>
      <c r="G218" s="24" t="str">
        <f aca="false">IF(OR(E218="",F218=""),"",F218-E218)</f>
        <v/>
      </c>
      <c r="H218" s="19"/>
      <c r="I218" s="19"/>
    </row>
    <row r="219" customFormat="false" ht="15" hidden="false" customHeight="false" outlineLevel="0" collapsed="false">
      <c r="A219" s="22"/>
      <c r="B219" s="19"/>
      <c r="C219" s="23" t="str">
        <f aca="false">IF(B219="","",IFERROR(INDEX('Inventario general'!$B$5:$B$504,MATCH(B219,'Inventario general'!$A$5:$A$504,0)),"Código no encontrado"))</f>
        <v/>
      </c>
      <c r="D219" s="23" t="str">
        <f aca="false">IF(B219="","",IFERROR(INDEX('Inventario general'!$E$5:$E$504,MATCH(B219,'Inventario general'!$A$5:$A$504,0))&amp;"-"&amp;INDEX('Inventario general'!$F$5:$F$504,MATCH(B219,'Inventario general'!$A$5:$A$504,0))&amp;"-"&amp;INDEX('Inventario general'!$G$5:$G$504,MATCH(B219,'Inventario general'!$A$5:$A$504,0)),""))</f>
        <v/>
      </c>
      <c r="E219" s="20"/>
      <c r="F219" s="20"/>
      <c r="G219" s="24" t="str">
        <f aca="false">IF(OR(E219="",F219=""),"",F219-E219)</f>
        <v/>
      </c>
      <c r="H219" s="19"/>
      <c r="I219" s="19"/>
    </row>
    <row r="220" customFormat="false" ht="15" hidden="false" customHeight="false" outlineLevel="0" collapsed="false">
      <c r="A220" s="22"/>
      <c r="B220" s="19"/>
      <c r="C220" s="23" t="str">
        <f aca="false">IF(B220="","",IFERROR(INDEX('Inventario general'!$B$5:$B$504,MATCH(B220,'Inventario general'!$A$5:$A$504,0)),"Código no encontrado"))</f>
        <v/>
      </c>
      <c r="D220" s="23" t="str">
        <f aca="false">IF(B220="","",IFERROR(INDEX('Inventario general'!$E$5:$E$504,MATCH(B220,'Inventario general'!$A$5:$A$504,0))&amp;"-"&amp;INDEX('Inventario general'!$F$5:$F$504,MATCH(B220,'Inventario general'!$A$5:$A$504,0))&amp;"-"&amp;INDEX('Inventario general'!$G$5:$G$504,MATCH(B220,'Inventario general'!$A$5:$A$504,0)),""))</f>
        <v/>
      </c>
      <c r="E220" s="20"/>
      <c r="F220" s="20"/>
      <c r="G220" s="24" t="str">
        <f aca="false">IF(OR(E220="",F220=""),"",F220-E220)</f>
        <v/>
      </c>
      <c r="H220" s="19"/>
      <c r="I220" s="19"/>
    </row>
    <row r="221" customFormat="false" ht="15" hidden="false" customHeight="false" outlineLevel="0" collapsed="false">
      <c r="A221" s="22"/>
      <c r="B221" s="19"/>
      <c r="C221" s="23" t="str">
        <f aca="false">IF(B221="","",IFERROR(INDEX('Inventario general'!$B$5:$B$504,MATCH(B221,'Inventario general'!$A$5:$A$504,0)),"Código no encontrado"))</f>
        <v/>
      </c>
      <c r="D221" s="23" t="str">
        <f aca="false">IF(B221="","",IFERROR(INDEX('Inventario general'!$E$5:$E$504,MATCH(B221,'Inventario general'!$A$5:$A$504,0))&amp;"-"&amp;INDEX('Inventario general'!$F$5:$F$504,MATCH(B221,'Inventario general'!$A$5:$A$504,0))&amp;"-"&amp;INDEX('Inventario general'!$G$5:$G$504,MATCH(B221,'Inventario general'!$A$5:$A$504,0)),""))</f>
        <v/>
      </c>
      <c r="E221" s="20"/>
      <c r="F221" s="20"/>
      <c r="G221" s="24" t="str">
        <f aca="false">IF(OR(E221="",F221=""),"",F221-E221)</f>
        <v/>
      </c>
      <c r="H221" s="19"/>
      <c r="I221" s="19"/>
    </row>
    <row r="222" customFormat="false" ht="15" hidden="false" customHeight="false" outlineLevel="0" collapsed="false">
      <c r="A222" s="22"/>
      <c r="B222" s="19"/>
      <c r="C222" s="23" t="str">
        <f aca="false">IF(B222="","",IFERROR(INDEX('Inventario general'!$B$5:$B$504,MATCH(B222,'Inventario general'!$A$5:$A$504,0)),"Código no encontrado"))</f>
        <v/>
      </c>
      <c r="D222" s="23" t="str">
        <f aca="false">IF(B222="","",IFERROR(INDEX('Inventario general'!$E$5:$E$504,MATCH(B222,'Inventario general'!$A$5:$A$504,0))&amp;"-"&amp;INDEX('Inventario general'!$F$5:$F$504,MATCH(B222,'Inventario general'!$A$5:$A$504,0))&amp;"-"&amp;INDEX('Inventario general'!$G$5:$G$504,MATCH(B222,'Inventario general'!$A$5:$A$504,0)),""))</f>
        <v/>
      </c>
      <c r="E222" s="20"/>
      <c r="F222" s="20"/>
      <c r="G222" s="24" t="str">
        <f aca="false">IF(OR(E222="",F222=""),"",F222-E222)</f>
        <v/>
      </c>
      <c r="H222" s="19"/>
      <c r="I222" s="19"/>
    </row>
    <row r="223" customFormat="false" ht="15" hidden="false" customHeight="false" outlineLevel="0" collapsed="false">
      <c r="A223" s="22"/>
      <c r="B223" s="19"/>
      <c r="C223" s="23" t="str">
        <f aca="false">IF(B223="","",IFERROR(INDEX('Inventario general'!$B$5:$B$504,MATCH(B223,'Inventario general'!$A$5:$A$504,0)),"Código no encontrado"))</f>
        <v/>
      </c>
      <c r="D223" s="23" t="str">
        <f aca="false">IF(B223="","",IFERROR(INDEX('Inventario general'!$E$5:$E$504,MATCH(B223,'Inventario general'!$A$5:$A$504,0))&amp;"-"&amp;INDEX('Inventario general'!$F$5:$F$504,MATCH(B223,'Inventario general'!$A$5:$A$504,0))&amp;"-"&amp;INDEX('Inventario general'!$G$5:$G$504,MATCH(B223,'Inventario general'!$A$5:$A$504,0)),""))</f>
        <v/>
      </c>
      <c r="E223" s="20"/>
      <c r="F223" s="20"/>
      <c r="G223" s="24" t="str">
        <f aca="false">IF(OR(E223="",F223=""),"",F223-E223)</f>
        <v/>
      </c>
      <c r="H223" s="19"/>
      <c r="I223" s="19"/>
    </row>
    <row r="224" customFormat="false" ht="15" hidden="false" customHeight="false" outlineLevel="0" collapsed="false">
      <c r="A224" s="22"/>
      <c r="B224" s="19"/>
      <c r="C224" s="23" t="str">
        <f aca="false">IF(B224="","",IFERROR(INDEX('Inventario general'!$B$5:$B$504,MATCH(B224,'Inventario general'!$A$5:$A$504,0)),"Código no encontrado"))</f>
        <v/>
      </c>
      <c r="D224" s="23" t="str">
        <f aca="false">IF(B224="","",IFERROR(INDEX('Inventario general'!$E$5:$E$504,MATCH(B224,'Inventario general'!$A$5:$A$504,0))&amp;"-"&amp;INDEX('Inventario general'!$F$5:$F$504,MATCH(B224,'Inventario general'!$A$5:$A$504,0))&amp;"-"&amp;INDEX('Inventario general'!$G$5:$G$504,MATCH(B224,'Inventario general'!$A$5:$A$504,0)),""))</f>
        <v/>
      </c>
      <c r="E224" s="20"/>
      <c r="F224" s="20"/>
      <c r="G224" s="24" t="str">
        <f aca="false">IF(OR(E224="",F224=""),"",F224-E224)</f>
        <v/>
      </c>
      <c r="H224" s="19"/>
      <c r="I224" s="19"/>
    </row>
    <row r="225" customFormat="false" ht="15" hidden="false" customHeight="false" outlineLevel="0" collapsed="false">
      <c r="A225" s="22"/>
      <c r="B225" s="19"/>
      <c r="C225" s="23" t="str">
        <f aca="false">IF(B225="","",IFERROR(INDEX('Inventario general'!$B$5:$B$504,MATCH(B225,'Inventario general'!$A$5:$A$504,0)),"Código no encontrado"))</f>
        <v/>
      </c>
      <c r="D225" s="23" t="str">
        <f aca="false">IF(B225="","",IFERROR(INDEX('Inventario general'!$E$5:$E$504,MATCH(B225,'Inventario general'!$A$5:$A$504,0))&amp;"-"&amp;INDEX('Inventario general'!$F$5:$F$504,MATCH(B225,'Inventario general'!$A$5:$A$504,0))&amp;"-"&amp;INDEX('Inventario general'!$G$5:$G$504,MATCH(B225,'Inventario general'!$A$5:$A$504,0)),""))</f>
        <v/>
      </c>
      <c r="E225" s="20"/>
      <c r="F225" s="20"/>
      <c r="G225" s="24" t="str">
        <f aca="false">IF(OR(E225="",F225=""),"",F225-E225)</f>
        <v/>
      </c>
      <c r="H225" s="19"/>
      <c r="I225" s="19"/>
    </row>
    <row r="226" customFormat="false" ht="15" hidden="false" customHeight="false" outlineLevel="0" collapsed="false">
      <c r="A226" s="22"/>
      <c r="B226" s="19"/>
      <c r="C226" s="23" t="str">
        <f aca="false">IF(B226="","",IFERROR(INDEX('Inventario general'!$B$5:$B$504,MATCH(B226,'Inventario general'!$A$5:$A$504,0)),"Código no encontrado"))</f>
        <v/>
      </c>
      <c r="D226" s="23" t="str">
        <f aca="false">IF(B226="","",IFERROR(INDEX('Inventario general'!$E$5:$E$504,MATCH(B226,'Inventario general'!$A$5:$A$504,0))&amp;"-"&amp;INDEX('Inventario general'!$F$5:$F$504,MATCH(B226,'Inventario general'!$A$5:$A$504,0))&amp;"-"&amp;INDEX('Inventario general'!$G$5:$G$504,MATCH(B226,'Inventario general'!$A$5:$A$504,0)),""))</f>
        <v/>
      </c>
      <c r="E226" s="20"/>
      <c r="F226" s="20"/>
      <c r="G226" s="24" t="str">
        <f aca="false">IF(OR(E226="",F226=""),"",F226-E226)</f>
        <v/>
      </c>
      <c r="H226" s="19"/>
      <c r="I226" s="19"/>
    </row>
    <row r="227" customFormat="false" ht="15" hidden="false" customHeight="false" outlineLevel="0" collapsed="false">
      <c r="A227" s="22"/>
      <c r="B227" s="19"/>
      <c r="C227" s="23" t="str">
        <f aca="false">IF(B227="","",IFERROR(INDEX('Inventario general'!$B$5:$B$504,MATCH(B227,'Inventario general'!$A$5:$A$504,0)),"Código no encontrado"))</f>
        <v/>
      </c>
      <c r="D227" s="23" t="str">
        <f aca="false">IF(B227="","",IFERROR(INDEX('Inventario general'!$E$5:$E$504,MATCH(B227,'Inventario general'!$A$5:$A$504,0))&amp;"-"&amp;INDEX('Inventario general'!$F$5:$F$504,MATCH(B227,'Inventario general'!$A$5:$A$504,0))&amp;"-"&amp;INDEX('Inventario general'!$G$5:$G$504,MATCH(B227,'Inventario general'!$A$5:$A$504,0)),""))</f>
        <v/>
      </c>
      <c r="E227" s="20"/>
      <c r="F227" s="20"/>
      <c r="G227" s="24" t="str">
        <f aca="false">IF(OR(E227="",F227=""),"",F227-E227)</f>
        <v/>
      </c>
      <c r="H227" s="19"/>
      <c r="I227" s="19"/>
    </row>
    <row r="228" customFormat="false" ht="15" hidden="false" customHeight="false" outlineLevel="0" collapsed="false">
      <c r="A228" s="22"/>
      <c r="B228" s="19"/>
      <c r="C228" s="23" t="str">
        <f aca="false">IF(B228="","",IFERROR(INDEX('Inventario general'!$B$5:$B$504,MATCH(B228,'Inventario general'!$A$5:$A$504,0)),"Código no encontrado"))</f>
        <v/>
      </c>
      <c r="D228" s="23" t="str">
        <f aca="false">IF(B228="","",IFERROR(INDEX('Inventario general'!$E$5:$E$504,MATCH(B228,'Inventario general'!$A$5:$A$504,0))&amp;"-"&amp;INDEX('Inventario general'!$F$5:$F$504,MATCH(B228,'Inventario general'!$A$5:$A$504,0))&amp;"-"&amp;INDEX('Inventario general'!$G$5:$G$504,MATCH(B228,'Inventario general'!$A$5:$A$504,0)),""))</f>
        <v/>
      </c>
      <c r="E228" s="20"/>
      <c r="F228" s="20"/>
      <c r="G228" s="24" t="str">
        <f aca="false">IF(OR(E228="",F228=""),"",F228-E228)</f>
        <v/>
      </c>
      <c r="H228" s="19"/>
      <c r="I228" s="19"/>
    </row>
    <row r="229" customFormat="false" ht="15" hidden="false" customHeight="false" outlineLevel="0" collapsed="false">
      <c r="A229" s="22"/>
      <c r="B229" s="19"/>
      <c r="C229" s="23" t="str">
        <f aca="false">IF(B229="","",IFERROR(INDEX('Inventario general'!$B$5:$B$504,MATCH(B229,'Inventario general'!$A$5:$A$504,0)),"Código no encontrado"))</f>
        <v/>
      </c>
      <c r="D229" s="23" t="str">
        <f aca="false">IF(B229="","",IFERROR(INDEX('Inventario general'!$E$5:$E$504,MATCH(B229,'Inventario general'!$A$5:$A$504,0))&amp;"-"&amp;INDEX('Inventario general'!$F$5:$F$504,MATCH(B229,'Inventario general'!$A$5:$A$504,0))&amp;"-"&amp;INDEX('Inventario general'!$G$5:$G$504,MATCH(B229,'Inventario general'!$A$5:$A$504,0)),""))</f>
        <v/>
      </c>
      <c r="E229" s="20"/>
      <c r="F229" s="20"/>
      <c r="G229" s="24" t="str">
        <f aca="false">IF(OR(E229="",F229=""),"",F229-E229)</f>
        <v/>
      </c>
      <c r="H229" s="19"/>
      <c r="I229" s="19"/>
    </row>
    <row r="230" customFormat="false" ht="15" hidden="false" customHeight="false" outlineLevel="0" collapsed="false">
      <c r="A230" s="22"/>
      <c r="B230" s="19"/>
      <c r="C230" s="23" t="str">
        <f aca="false">IF(B230="","",IFERROR(INDEX('Inventario general'!$B$5:$B$504,MATCH(B230,'Inventario general'!$A$5:$A$504,0)),"Código no encontrado"))</f>
        <v/>
      </c>
      <c r="D230" s="23" t="str">
        <f aca="false">IF(B230="","",IFERROR(INDEX('Inventario general'!$E$5:$E$504,MATCH(B230,'Inventario general'!$A$5:$A$504,0))&amp;"-"&amp;INDEX('Inventario general'!$F$5:$F$504,MATCH(B230,'Inventario general'!$A$5:$A$504,0))&amp;"-"&amp;INDEX('Inventario general'!$G$5:$G$504,MATCH(B230,'Inventario general'!$A$5:$A$504,0)),""))</f>
        <v/>
      </c>
      <c r="E230" s="20"/>
      <c r="F230" s="20"/>
      <c r="G230" s="24" t="str">
        <f aca="false">IF(OR(E230="",F230=""),"",F230-E230)</f>
        <v/>
      </c>
      <c r="H230" s="19"/>
      <c r="I230" s="19"/>
    </row>
    <row r="231" customFormat="false" ht="15" hidden="false" customHeight="false" outlineLevel="0" collapsed="false">
      <c r="A231" s="22"/>
      <c r="B231" s="19"/>
      <c r="C231" s="23" t="str">
        <f aca="false">IF(B231="","",IFERROR(INDEX('Inventario general'!$B$5:$B$504,MATCH(B231,'Inventario general'!$A$5:$A$504,0)),"Código no encontrado"))</f>
        <v/>
      </c>
      <c r="D231" s="23" t="str">
        <f aca="false">IF(B231="","",IFERROR(INDEX('Inventario general'!$E$5:$E$504,MATCH(B231,'Inventario general'!$A$5:$A$504,0))&amp;"-"&amp;INDEX('Inventario general'!$F$5:$F$504,MATCH(B231,'Inventario general'!$A$5:$A$504,0))&amp;"-"&amp;INDEX('Inventario general'!$G$5:$G$504,MATCH(B231,'Inventario general'!$A$5:$A$504,0)),""))</f>
        <v/>
      </c>
      <c r="E231" s="20"/>
      <c r="F231" s="20"/>
      <c r="G231" s="24" t="str">
        <f aca="false">IF(OR(E231="",F231=""),"",F231-E231)</f>
        <v/>
      </c>
      <c r="H231" s="19"/>
      <c r="I231" s="19"/>
    </row>
    <row r="232" customFormat="false" ht="15" hidden="false" customHeight="false" outlineLevel="0" collapsed="false">
      <c r="A232" s="22"/>
      <c r="B232" s="19"/>
      <c r="C232" s="23" t="str">
        <f aca="false">IF(B232="","",IFERROR(INDEX('Inventario general'!$B$5:$B$504,MATCH(B232,'Inventario general'!$A$5:$A$504,0)),"Código no encontrado"))</f>
        <v/>
      </c>
      <c r="D232" s="23" t="str">
        <f aca="false">IF(B232="","",IFERROR(INDEX('Inventario general'!$E$5:$E$504,MATCH(B232,'Inventario general'!$A$5:$A$504,0))&amp;"-"&amp;INDEX('Inventario general'!$F$5:$F$504,MATCH(B232,'Inventario general'!$A$5:$A$504,0))&amp;"-"&amp;INDEX('Inventario general'!$G$5:$G$504,MATCH(B232,'Inventario general'!$A$5:$A$504,0)),""))</f>
        <v/>
      </c>
      <c r="E232" s="20"/>
      <c r="F232" s="20"/>
      <c r="G232" s="24" t="str">
        <f aca="false">IF(OR(E232="",F232=""),"",F232-E232)</f>
        <v/>
      </c>
      <c r="H232" s="19"/>
      <c r="I232" s="19"/>
    </row>
    <row r="233" customFormat="false" ht="15" hidden="false" customHeight="false" outlineLevel="0" collapsed="false">
      <c r="A233" s="22"/>
      <c r="B233" s="19"/>
      <c r="C233" s="23" t="str">
        <f aca="false">IF(B233="","",IFERROR(INDEX('Inventario general'!$B$5:$B$504,MATCH(B233,'Inventario general'!$A$5:$A$504,0)),"Código no encontrado"))</f>
        <v/>
      </c>
      <c r="D233" s="23" t="str">
        <f aca="false">IF(B233="","",IFERROR(INDEX('Inventario general'!$E$5:$E$504,MATCH(B233,'Inventario general'!$A$5:$A$504,0))&amp;"-"&amp;INDEX('Inventario general'!$F$5:$F$504,MATCH(B233,'Inventario general'!$A$5:$A$504,0))&amp;"-"&amp;INDEX('Inventario general'!$G$5:$G$504,MATCH(B233,'Inventario general'!$A$5:$A$504,0)),""))</f>
        <v/>
      </c>
      <c r="E233" s="20"/>
      <c r="F233" s="20"/>
      <c r="G233" s="24" t="str">
        <f aca="false">IF(OR(E233="",F233=""),"",F233-E233)</f>
        <v/>
      </c>
      <c r="H233" s="19"/>
      <c r="I233" s="19"/>
    </row>
    <row r="234" customFormat="false" ht="15" hidden="false" customHeight="false" outlineLevel="0" collapsed="false">
      <c r="A234" s="22"/>
      <c r="B234" s="19"/>
      <c r="C234" s="23" t="str">
        <f aca="false">IF(B234="","",IFERROR(INDEX('Inventario general'!$B$5:$B$504,MATCH(B234,'Inventario general'!$A$5:$A$504,0)),"Código no encontrado"))</f>
        <v/>
      </c>
      <c r="D234" s="23" t="str">
        <f aca="false">IF(B234="","",IFERROR(INDEX('Inventario general'!$E$5:$E$504,MATCH(B234,'Inventario general'!$A$5:$A$504,0))&amp;"-"&amp;INDEX('Inventario general'!$F$5:$F$504,MATCH(B234,'Inventario general'!$A$5:$A$504,0))&amp;"-"&amp;INDEX('Inventario general'!$G$5:$G$504,MATCH(B234,'Inventario general'!$A$5:$A$504,0)),""))</f>
        <v/>
      </c>
      <c r="E234" s="20"/>
      <c r="F234" s="20"/>
      <c r="G234" s="24" t="str">
        <f aca="false">IF(OR(E234="",F234=""),"",F234-E234)</f>
        <v/>
      </c>
      <c r="H234" s="19"/>
      <c r="I234" s="19"/>
    </row>
    <row r="235" customFormat="false" ht="15" hidden="false" customHeight="false" outlineLevel="0" collapsed="false">
      <c r="A235" s="22"/>
      <c r="B235" s="19"/>
      <c r="C235" s="23" t="str">
        <f aca="false">IF(B235="","",IFERROR(INDEX('Inventario general'!$B$5:$B$504,MATCH(B235,'Inventario general'!$A$5:$A$504,0)),"Código no encontrado"))</f>
        <v/>
      </c>
      <c r="D235" s="23" t="str">
        <f aca="false">IF(B235="","",IFERROR(INDEX('Inventario general'!$E$5:$E$504,MATCH(B235,'Inventario general'!$A$5:$A$504,0))&amp;"-"&amp;INDEX('Inventario general'!$F$5:$F$504,MATCH(B235,'Inventario general'!$A$5:$A$504,0))&amp;"-"&amp;INDEX('Inventario general'!$G$5:$G$504,MATCH(B235,'Inventario general'!$A$5:$A$504,0)),""))</f>
        <v/>
      </c>
      <c r="E235" s="20"/>
      <c r="F235" s="20"/>
      <c r="G235" s="24" t="str">
        <f aca="false">IF(OR(E235="",F235=""),"",F235-E235)</f>
        <v/>
      </c>
      <c r="H235" s="19"/>
      <c r="I235" s="19"/>
    </row>
    <row r="236" customFormat="false" ht="15" hidden="false" customHeight="false" outlineLevel="0" collapsed="false">
      <c r="A236" s="22"/>
      <c r="B236" s="19"/>
      <c r="C236" s="23" t="str">
        <f aca="false">IF(B236="","",IFERROR(INDEX('Inventario general'!$B$5:$B$504,MATCH(B236,'Inventario general'!$A$5:$A$504,0)),"Código no encontrado"))</f>
        <v/>
      </c>
      <c r="D236" s="23" t="str">
        <f aca="false">IF(B236="","",IFERROR(INDEX('Inventario general'!$E$5:$E$504,MATCH(B236,'Inventario general'!$A$5:$A$504,0))&amp;"-"&amp;INDEX('Inventario general'!$F$5:$F$504,MATCH(B236,'Inventario general'!$A$5:$A$504,0))&amp;"-"&amp;INDEX('Inventario general'!$G$5:$G$504,MATCH(B236,'Inventario general'!$A$5:$A$504,0)),""))</f>
        <v/>
      </c>
      <c r="E236" s="20"/>
      <c r="F236" s="20"/>
      <c r="G236" s="24" t="str">
        <f aca="false">IF(OR(E236="",F236=""),"",F236-E236)</f>
        <v/>
      </c>
      <c r="H236" s="19"/>
      <c r="I236" s="19"/>
    </row>
    <row r="237" customFormat="false" ht="15" hidden="false" customHeight="false" outlineLevel="0" collapsed="false">
      <c r="A237" s="22"/>
      <c r="B237" s="19"/>
      <c r="C237" s="23" t="str">
        <f aca="false">IF(B237="","",IFERROR(INDEX('Inventario general'!$B$5:$B$504,MATCH(B237,'Inventario general'!$A$5:$A$504,0)),"Código no encontrado"))</f>
        <v/>
      </c>
      <c r="D237" s="23" t="str">
        <f aca="false">IF(B237="","",IFERROR(INDEX('Inventario general'!$E$5:$E$504,MATCH(B237,'Inventario general'!$A$5:$A$504,0))&amp;"-"&amp;INDEX('Inventario general'!$F$5:$F$504,MATCH(B237,'Inventario general'!$A$5:$A$504,0))&amp;"-"&amp;INDEX('Inventario general'!$G$5:$G$504,MATCH(B237,'Inventario general'!$A$5:$A$504,0)),""))</f>
        <v/>
      </c>
      <c r="E237" s="20"/>
      <c r="F237" s="20"/>
      <c r="G237" s="24" t="str">
        <f aca="false">IF(OR(E237="",F237=""),"",F237-E237)</f>
        <v/>
      </c>
      <c r="H237" s="19"/>
      <c r="I237" s="19"/>
    </row>
    <row r="238" customFormat="false" ht="15" hidden="false" customHeight="false" outlineLevel="0" collapsed="false">
      <c r="A238" s="22"/>
      <c r="B238" s="19"/>
      <c r="C238" s="23" t="str">
        <f aca="false">IF(B238="","",IFERROR(INDEX('Inventario general'!$B$5:$B$504,MATCH(B238,'Inventario general'!$A$5:$A$504,0)),"Código no encontrado"))</f>
        <v/>
      </c>
      <c r="D238" s="23" t="str">
        <f aca="false">IF(B238="","",IFERROR(INDEX('Inventario general'!$E$5:$E$504,MATCH(B238,'Inventario general'!$A$5:$A$504,0))&amp;"-"&amp;INDEX('Inventario general'!$F$5:$F$504,MATCH(B238,'Inventario general'!$A$5:$A$504,0))&amp;"-"&amp;INDEX('Inventario general'!$G$5:$G$504,MATCH(B238,'Inventario general'!$A$5:$A$504,0)),""))</f>
        <v/>
      </c>
      <c r="E238" s="20"/>
      <c r="F238" s="20"/>
      <c r="G238" s="24" t="str">
        <f aca="false">IF(OR(E238="",F238=""),"",F238-E238)</f>
        <v/>
      </c>
      <c r="H238" s="19"/>
      <c r="I238" s="19"/>
    </row>
    <row r="239" customFormat="false" ht="15" hidden="false" customHeight="false" outlineLevel="0" collapsed="false">
      <c r="A239" s="22"/>
      <c r="B239" s="19"/>
      <c r="C239" s="23" t="str">
        <f aca="false">IF(B239="","",IFERROR(INDEX('Inventario general'!$B$5:$B$504,MATCH(B239,'Inventario general'!$A$5:$A$504,0)),"Código no encontrado"))</f>
        <v/>
      </c>
      <c r="D239" s="23" t="str">
        <f aca="false">IF(B239="","",IFERROR(INDEX('Inventario general'!$E$5:$E$504,MATCH(B239,'Inventario general'!$A$5:$A$504,0))&amp;"-"&amp;INDEX('Inventario general'!$F$5:$F$504,MATCH(B239,'Inventario general'!$A$5:$A$504,0))&amp;"-"&amp;INDEX('Inventario general'!$G$5:$G$504,MATCH(B239,'Inventario general'!$A$5:$A$504,0)),""))</f>
        <v/>
      </c>
      <c r="E239" s="20"/>
      <c r="F239" s="20"/>
      <c r="G239" s="24" t="str">
        <f aca="false">IF(OR(E239="",F239=""),"",F239-E239)</f>
        <v/>
      </c>
      <c r="H239" s="19"/>
      <c r="I239" s="19"/>
    </row>
    <row r="240" customFormat="false" ht="15" hidden="false" customHeight="false" outlineLevel="0" collapsed="false">
      <c r="A240" s="22"/>
      <c r="B240" s="19"/>
      <c r="C240" s="23" t="str">
        <f aca="false">IF(B240="","",IFERROR(INDEX('Inventario general'!$B$5:$B$504,MATCH(B240,'Inventario general'!$A$5:$A$504,0)),"Código no encontrado"))</f>
        <v/>
      </c>
      <c r="D240" s="23" t="str">
        <f aca="false">IF(B240="","",IFERROR(INDEX('Inventario general'!$E$5:$E$504,MATCH(B240,'Inventario general'!$A$5:$A$504,0))&amp;"-"&amp;INDEX('Inventario general'!$F$5:$F$504,MATCH(B240,'Inventario general'!$A$5:$A$504,0))&amp;"-"&amp;INDEX('Inventario general'!$G$5:$G$504,MATCH(B240,'Inventario general'!$A$5:$A$504,0)),""))</f>
        <v/>
      </c>
      <c r="E240" s="20"/>
      <c r="F240" s="20"/>
      <c r="G240" s="24" t="str">
        <f aca="false">IF(OR(E240="",F240=""),"",F240-E240)</f>
        <v/>
      </c>
      <c r="H240" s="19"/>
      <c r="I240" s="19"/>
    </row>
    <row r="241" customFormat="false" ht="15" hidden="false" customHeight="false" outlineLevel="0" collapsed="false">
      <c r="A241" s="22"/>
      <c r="B241" s="19"/>
      <c r="C241" s="23" t="str">
        <f aca="false">IF(B241="","",IFERROR(INDEX('Inventario general'!$B$5:$B$504,MATCH(B241,'Inventario general'!$A$5:$A$504,0)),"Código no encontrado"))</f>
        <v/>
      </c>
      <c r="D241" s="23" t="str">
        <f aca="false">IF(B241="","",IFERROR(INDEX('Inventario general'!$E$5:$E$504,MATCH(B241,'Inventario general'!$A$5:$A$504,0))&amp;"-"&amp;INDEX('Inventario general'!$F$5:$F$504,MATCH(B241,'Inventario general'!$A$5:$A$504,0))&amp;"-"&amp;INDEX('Inventario general'!$G$5:$G$504,MATCH(B241,'Inventario general'!$A$5:$A$504,0)),""))</f>
        <v/>
      </c>
      <c r="E241" s="20"/>
      <c r="F241" s="20"/>
      <c r="G241" s="24" t="str">
        <f aca="false">IF(OR(E241="",F241=""),"",F241-E241)</f>
        <v/>
      </c>
      <c r="H241" s="19"/>
      <c r="I241" s="19"/>
    </row>
    <row r="242" customFormat="false" ht="15" hidden="false" customHeight="false" outlineLevel="0" collapsed="false">
      <c r="A242" s="22"/>
      <c r="B242" s="19"/>
      <c r="C242" s="23" t="str">
        <f aca="false">IF(B242="","",IFERROR(INDEX('Inventario general'!$B$5:$B$504,MATCH(B242,'Inventario general'!$A$5:$A$504,0)),"Código no encontrado"))</f>
        <v/>
      </c>
      <c r="D242" s="23" t="str">
        <f aca="false">IF(B242="","",IFERROR(INDEX('Inventario general'!$E$5:$E$504,MATCH(B242,'Inventario general'!$A$5:$A$504,0))&amp;"-"&amp;INDEX('Inventario general'!$F$5:$F$504,MATCH(B242,'Inventario general'!$A$5:$A$504,0))&amp;"-"&amp;INDEX('Inventario general'!$G$5:$G$504,MATCH(B242,'Inventario general'!$A$5:$A$504,0)),""))</f>
        <v/>
      </c>
      <c r="E242" s="20"/>
      <c r="F242" s="20"/>
      <c r="G242" s="24" t="str">
        <f aca="false">IF(OR(E242="",F242=""),"",F242-E242)</f>
        <v/>
      </c>
      <c r="H242" s="19"/>
      <c r="I242" s="19"/>
    </row>
    <row r="243" customFormat="false" ht="15" hidden="false" customHeight="false" outlineLevel="0" collapsed="false">
      <c r="A243" s="22"/>
      <c r="B243" s="19"/>
      <c r="C243" s="23" t="str">
        <f aca="false">IF(B243="","",IFERROR(INDEX('Inventario general'!$B$5:$B$504,MATCH(B243,'Inventario general'!$A$5:$A$504,0)),"Código no encontrado"))</f>
        <v/>
      </c>
      <c r="D243" s="23" t="str">
        <f aca="false">IF(B243="","",IFERROR(INDEX('Inventario general'!$E$5:$E$504,MATCH(B243,'Inventario general'!$A$5:$A$504,0))&amp;"-"&amp;INDEX('Inventario general'!$F$5:$F$504,MATCH(B243,'Inventario general'!$A$5:$A$504,0))&amp;"-"&amp;INDEX('Inventario general'!$G$5:$G$504,MATCH(B243,'Inventario general'!$A$5:$A$504,0)),""))</f>
        <v/>
      </c>
      <c r="E243" s="20"/>
      <c r="F243" s="20"/>
      <c r="G243" s="24" t="str">
        <f aca="false">IF(OR(E243="",F243=""),"",F243-E243)</f>
        <v/>
      </c>
      <c r="H243" s="19"/>
      <c r="I243" s="19"/>
    </row>
    <row r="244" customFormat="false" ht="15" hidden="false" customHeight="false" outlineLevel="0" collapsed="false">
      <c r="A244" s="22"/>
      <c r="B244" s="19"/>
      <c r="C244" s="23" t="str">
        <f aca="false">IF(B244="","",IFERROR(INDEX('Inventario general'!$B$5:$B$504,MATCH(B244,'Inventario general'!$A$5:$A$504,0)),"Código no encontrado"))</f>
        <v/>
      </c>
      <c r="D244" s="23" t="str">
        <f aca="false">IF(B244="","",IFERROR(INDEX('Inventario general'!$E$5:$E$504,MATCH(B244,'Inventario general'!$A$5:$A$504,0))&amp;"-"&amp;INDEX('Inventario general'!$F$5:$F$504,MATCH(B244,'Inventario general'!$A$5:$A$504,0))&amp;"-"&amp;INDEX('Inventario general'!$G$5:$G$504,MATCH(B244,'Inventario general'!$A$5:$A$504,0)),""))</f>
        <v/>
      </c>
      <c r="E244" s="20"/>
      <c r="F244" s="20"/>
      <c r="G244" s="24" t="str">
        <f aca="false">IF(OR(E244="",F244=""),"",F244-E244)</f>
        <v/>
      </c>
      <c r="H244" s="19"/>
      <c r="I244" s="19"/>
    </row>
    <row r="245" customFormat="false" ht="15" hidden="false" customHeight="false" outlineLevel="0" collapsed="false">
      <c r="A245" s="22"/>
      <c r="B245" s="19"/>
      <c r="C245" s="23" t="str">
        <f aca="false">IF(B245="","",IFERROR(INDEX('Inventario general'!$B$5:$B$504,MATCH(B245,'Inventario general'!$A$5:$A$504,0)),"Código no encontrado"))</f>
        <v/>
      </c>
      <c r="D245" s="23" t="str">
        <f aca="false">IF(B245="","",IFERROR(INDEX('Inventario general'!$E$5:$E$504,MATCH(B245,'Inventario general'!$A$5:$A$504,0))&amp;"-"&amp;INDEX('Inventario general'!$F$5:$F$504,MATCH(B245,'Inventario general'!$A$5:$A$504,0))&amp;"-"&amp;INDEX('Inventario general'!$G$5:$G$504,MATCH(B245,'Inventario general'!$A$5:$A$504,0)),""))</f>
        <v/>
      </c>
      <c r="E245" s="20"/>
      <c r="F245" s="20"/>
      <c r="G245" s="24" t="str">
        <f aca="false">IF(OR(E245="",F245=""),"",F245-E245)</f>
        <v/>
      </c>
      <c r="H245" s="19"/>
      <c r="I245" s="19"/>
    </row>
    <row r="246" customFormat="false" ht="15" hidden="false" customHeight="false" outlineLevel="0" collapsed="false">
      <c r="A246" s="22"/>
      <c r="B246" s="19"/>
      <c r="C246" s="23" t="str">
        <f aca="false">IF(B246="","",IFERROR(INDEX('Inventario general'!$B$5:$B$504,MATCH(B246,'Inventario general'!$A$5:$A$504,0)),"Código no encontrado"))</f>
        <v/>
      </c>
      <c r="D246" s="23" t="str">
        <f aca="false">IF(B246="","",IFERROR(INDEX('Inventario general'!$E$5:$E$504,MATCH(B246,'Inventario general'!$A$5:$A$504,0))&amp;"-"&amp;INDEX('Inventario general'!$F$5:$F$504,MATCH(B246,'Inventario general'!$A$5:$A$504,0))&amp;"-"&amp;INDEX('Inventario general'!$G$5:$G$504,MATCH(B246,'Inventario general'!$A$5:$A$504,0)),""))</f>
        <v/>
      </c>
      <c r="E246" s="20"/>
      <c r="F246" s="20"/>
      <c r="G246" s="24" t="str">
        <f aca="false">IF(OR(E246="",F246=""),"",F246-E246)</f>
        <v/>
      </c>
      <c r="H246" s="19"/>
      <c r="I246" s="19"/>
    </row>
    <row r="247" customFormat="false" ht="15" hidden="false" customHeight="false" outlineLevel="0" collapsed="false">
      <c r="A247" s="22"/>
      <c r="B247" s="19"/>
      <c r="C247" s="23" t="str">
        <f aca="false">IF(B247="","",IFERROR(INDEX('Inventario general'!$B$5:$B$504,MATCH(B247,'Inventario general'!$A$5:$A$504,0)),"Código no encontrado"))</f>
        <v/>
      </c>
      <c r="D247" s="23" t="str">
        <f aca="false">IF(B247="","",IFERROR(INDEX('Inventario general'!$E$5:$E$504,MATCH(B247,'Inventario general'!$A$5:$A$504,0))&amp;"-"&amp;INDEX('Inventario general'!$F$5:$F$504,MATCH(B247,'Inventario general'!$A$5:$A$504,0))&amp;"-"&amp;INDEX('Inventario general'!$G$5:$G$504,MATCH(B247,'Inventario general'!$A$5:$A$504,0)),""))</f>
        <v/>
      </c>
      <c r="E247" s="20"/>
      <c r="F247" s="20"/>
      <c r="G247" s="24" t="str">
        <f aca="false">IF(OR(E247="",F247=""),"",F247-E247)</f>
        <v/>
      </c>
      <c r="H247" s="19"/>
      <c r="I247" s="19"/>
    </row>
    <row r="248" customFormat="false" ht="15" hidden="false" customHeight="false" outlineLevel="0" collapsed="false">
      <c r="A248" s="22"/>
      <c r="B248" s="19"/>
      <c r="C248" s="23" t="str">
        <f aca="false">IF(B248="","",IFERROR(INDEX('Inventario general'!$B$5:$B$504,MATCH(B248,'Inventario general'!$A$5:$A$504,0)),"Código no encontrado"))</f>
        <v/>
      </c>
      <c r="D248" s="23" t="str">
        <f aca="false">IF(B248="","",IFERROR(INDEX('Inventario general'!$E$5:$E$504,MATCH(B248,'Inventario general'!$A$5:$A$504,0))&amp;"-"&amp;INDEX('Inventario general'!$F$5:$F$504,MATCH(B248,'Inventario general'!$A$5:$A$504,0))&amp;"-"&amp;INDEX('Inventario general'!$G$5:$G$504,MATCH(B248,'Inventario general'!$A$5:$A$504,0)),""))</f>
        <v/>
      </c>
      <c r="E248" s="20"/>
      <c r="F248" s="20"/>
      <c r="G248" s="24" t="str">
        <f aca="false">IF(OR(E248="",F248=""),"",F248-E248)</f>
        <v/>
      </c>
      <c r="H248" s="19"/>
      <c r="I248" s="19"/>
    </row>
    <row r="249" customFormat="false" ht="15" hidden="false" customHeight="false" outlineLevel="0" collapsed="false">
      <c r="A249" s="22"/>
      <c r="B249" s="19"/>
      <c r="C249" s="23" t="str">
        <f aca="false">IF(B249="","",IFERROR(INDEX('Inventario general'!$B$5:$B$504,MATCH(B249,'Inventario general'!$A$5:$A$504,0)),"Código no encontrado"))</f>
        <v/>
      </c>
      <c r="D249" s="23" t="str">
        <f aca="false">IF(B249="","",IFERROR(INDEX('Inventario general'!$E$5:$E$504,MATCH(B249,'Inventario general'!$A$5:$A$504,0))&amp;"-"&amp;INDEX('Inventario general'!$F$5:$F$504,MATCH(B249,'Inventario general'!$A$5:$A$504,0))&amp;"-"&amp;INDEX('Inventario general'!$G$5:$G$504,MATCH(B249,'Inventario general'!$A$5:$A$504,0)),""))</f>
        <v/>
      </c>
      <c r="E249" s="20"/>
      <c r="F249" s="20"/>
      <c r="G249" s="24" t="str">
        <f aca="false">IF(OR(E249="",F249=""),"",F249-E249)</f>
        <v/>
      </c>
      <c r="H249" s="19"/>
      <c r="I249" s="19"/>
    </row>
    <row r="250" customFormat="false" ht="15" hidden="false" customHeight="false" outlineLevel="0" collapsed="false">
      <c r="A250" s="22"/>
      <c r="B250" s="19"/>
      <c r="C250" s="23" t="str">
        <f aca="false">IF(B250="","",IFERROR(INDEX('Inventario general'!$B$5:$B$504,MATCH(B250,'Inventario general'!$A$5:$A$504,0)),"Código no encontrado"))</f>
        <v/>
      </c>
      <c r="D250" s="23" t="str">
        <f aca="false">IF(B250="","",IFERROR(INDEX('Inventario general'!$E$5:$E$504,MATCH(B250,'Inventario general'!$A$5:$A$504,0))&amp;"-"&amp;INDEX('Inventario general'!$F$5:$F$504,MATCH(B250,'Inventario general'!$A$5:$A$504,0))&amp;"-"&amp;INDEX('Inventario general'!$G$5:$G$504,MATCH(B250,'Inventario general'!$A$5:$A$504,0)),""))</f>
        <v/>
      </c>
      <c r="E250" s="20"/>
      <c r="F250" s="20"/>
      <c r="G250" s="24" t="str">
        <f aca="false">IF(OR(E250="",F250=""),"",F250-E250)</f>
        <v/>
      </c>
      <c r="H250" s="19"/>
      <c r="I250" s="19"/>
    </row>
    <row r="251" customFormat="false" ht="15" hidden="false" customHeight="false" outlineLevel="0" collapsed="false">
      <c r="A251" s="22"/>
      <c r="B251" s="19"/>
      <c r="C251" s="23" t="str">
        <f aca="false">IF(B251="","",IFERROR(INDEX('Inventario general'!$B$5:$B$504,MATCH(B251,'Inventario general'!$A$5:$A$504,0)),"Código no encontrado"))</f>
        <v/>
      </c>
      <c r="D251" s="23" t="str">
        <f aca="false">IF(B251="","",IFERROR(INDEX('Inventario general'!$E$5:$E$504,MATCH(B251,'Inventario general'!$A$5:$A$504,0))&amp;"-"&amp;INDEX('Inventario general'!$F$5:$F$504,MATCH(B251,'Inventario general'!$A$5:$A$504,0))&amp;"-"&amp;INDEX('Inventario general'!$G$5:$G$504,MATCH(B251,'Inventario general'!$A$5:$A$504,0)),""))</f>
        <v/>
      </c>
      <c r="E251" s="20"/>
      <c r="F251" s="20"/>
      <c r="G251" s="24" t="str">
        <f aca="false">IF(OR(E251="",F251=""),"",F251-E251)</f>
        <v/>
      </c>
      <c r="H251" s="19"/>
      <c r="I251" s="19"/>
    </row>
    <row r="252" customFormat="false" ht="15" hidden="false" customHeight="false" outlineLevel="0" collapsed="false">
      <c r="A252" s="22"/>
      <c r="B252" s="19"/>
      <c r="C252" s="23" t="str">
        <f aca="false">IF(B252="","",IFERROR(INDEX('Inventario general'!$B$5:$B$504,MATCH(B252,'Inventario general'!$A$5:$A$504,0)),"Código no encontrado"))</f>
        <v/>
      </c>
      <c r="D252" s="23" t="str">
        <f aca="false">IF(B252="","",IFERROR(INDEX('Inventario general'!$E$5:$E$504,MATCH(B252,'Inventario general'!$A$5:$A$504,0))&amp;"-"&amp;INDEX('Inventario general'!$F$5:$F$504,MATCH(B252,'Inventario general'!$A$5:$A$504,0))&amp;"-"&amp;INDEX('Inventario general'!$G$5:$G$504,MATCH(B252,'Inventario general'!$A$5:$A$504,0)),""))</f>
        <v/>
      </c>
      <c r="E252" s="20"/>
      <c r="F252" s="20"/>
      <c r="G252" s="24" t="str">
        <f aca="false">IF(OR(E252="",F252=""),"",F252-E252)</f>
        <v/>
      </c>
      <c r="H252" s="19"/>
      <c r="I252" s="19"/>
    </row>
    <row r="253" customFormat="false" ht="15" hidden="false" customHeight="false" outlineLevel="0" collapsed="false">
      <c r="A253" s="22"/>
      <c r="B253" s="19"/>
      <c r="C253" s="23" t="str">
        <f aca="false">IF(B253="","",IFERROR(INDEX('Inventario general'!$B$5:$B$504,MATCH(B253,'Inventario general'!$A$5:$A$504,0)),"Código no encontrado"))</f>
        <v/>
      </c>
      <c r="D253" s="23" t="str">
        <f aca="false">IF(B253="","",IFERROR(INDEX('Inventario general'!$E$5:$E$504,MATCH(B253,'Inventario general'!$A$5:$A$504,0))&amp;"-"&amp;INDEX('Inventario general'!$F$5:$F$504,MATCH(B253,'Inventario general'!$A$5:$A$504,0))&amp;"-"&amp;INDEX('Inventario general'!$G$5:$G$504,MATCH(B253,'Inventario general'!$A$5:$A$504,0)),""))</f>
        <v/>
      </c>
      <c r="E253" s="20"/>
      <c r="F253" s="20"/>
      <c r="G253" s="24" t="str">
        <f aca="false">IF(OR(E253="",F253=""),"",F253-E253)</f>
        <v/>
      </c>
      <c r="H253" s="19"/>
      <c r="I253" s="19"/>
    </row>
    <row r="254" customFormat="false" ht="15" hidden="false" customHeight="false" outlineLevel="0" collapsed="false">
      <c r="A254" s="22"/>
      <c r="B254" s="19"/>
      <c r="C254" s="23" t="str">
        <f aca="false">IF(B254="","",IFERROR(INDEX('Inventario general'!$B$5:$B$504,MATCH(B254,'Inventario general'!$A$5:$A$504,0)),"Código no encontrado"))</f>
        <v/>
      </c>
      <c r="D254" s="23" t="str">
        <f aca="false">IF(B254="","",IFERROR(INDEX('Inventario general'!$E$5:$E$504,MATCH(B254,'Inventario general'!$A$5:$A$504,0))&amp;"-"&amp;INDEX('Inventario general'!$F$5:$F$504,MATCH(B254,'Inventario general'!$A$5:$A$504,0))&amp;"-"&amp;INDEX('Inventario general'!$G$5:$G$504,MATCH(B254,'Inventario general'!$A$5:$A$504,0)),""))</f>
        <v/>
      </c>
      <c r="E254" s="20"/>
      <c r="F254" s="20"/>
      <c r="G254" s="24" t="str">
        <f aca="false">IF(OR(E254="",F254=""),"",F254-E254)</f>
        <v/>
      </c>
      <c r="H254" s="19"/>
      <c r="I254" s="19"/>
    </row>
    <row r="255" customFormat="false" ht="15" hidden="false" customHeight="false" outlineLevel="0" collapsed="false">
      <c r="A255" s="22"/>
      <c r="B255" s="19"/>
      <c r="C255" s="23" t="str">
        <f aca="false">IF(B255="","",IFERROR(INDEX('Inventario general'!$B$5:$B$504,MATCH(B255,'Inventario general'!$A$5:$A$504,0)),"Código no encontrado"))</f>
        <v/>
      </c>
      <c r="D255" s="23" t="str">
        <f aca="false">IF(B255="","",IFERROR(INDEX('Inventario general'!$E$5:$E$504,MATCH(B255,'Inventario general'!$A$5:$A$504,0))&amp;"-"&amp;INDEX('Inventario general'!$F$5:$F$504,MATCH(B255,'Inventario general'!$A$5:$A$504,0))&amp;"-"&amp;INDEX('Inventario general'!$G$5:$G$504,MATCH(B255,'Inventario general'!$A$5:$A$504,0)),""))</f>
        <v/>
      </c>
      <c r="E255" s="20"/>
      <c r="F255" s="20"/>
      <c r="G255" s="24" t="str">
        <f aca="false">IF(OR(E255="",F255=""),"",F255-E255)</f>
        <v/>
      </c>
      <c r="H255" s="19"/>
      <c r="I255" s="19"/>
    </row>
    <row r="256" customFormat="false" ht="15" hidden="false" customHeight="false" outlineLevel="0" collapsed="false">
      <c r="A256" s="22"/>
      <c r="B256" s="19"/>
      <c r="C256" s="23" t="str">
        <f aca="false">IF(B256="","",IFERROR(INDEX('Inventario general'!$B$5:$B$504,MATCH(B256,'Inventario general'!$A$5:$A$504,0)),"Código no encontrado"))</f>
        <v/>
      </c>
      <c r="D256" s="23" t="str">
        <f aca="false">IF(B256="","",IFERROR(INDEX('Inventario general'!$E$5:$E$504,MATCH(B256,'Inventario general'!$A$5:$A$504,0))&amp;"-"&amp;INDEX('Inventario general'!$F$5:$F$504,MATCH(B256,'Inventario general'!$A$5:$A$504,0))&amp;"-"&amp;INDEX('Inventario general'!$G$5:$G$504,MATCH(B256,'Inventario general'!$A$5:$A$504,0)),""))</f>
        <v/>
      </c>
      <c r="E256" s="20"/>
      <c r="F256" s="20"/>
      <c r="G256" s="24" t="str">
        <f aca="false">IF(OR(E256="",F256=""),"",F256-E256)</f>
        <v/>
      </c>
      <c r="H256" s="19"/>
      <c r="I256" s="19"/>
    </row>
    <row r="257" customFormat="false" ht="15" hidden="false" customHeight="false" outlineLevel="0" collapsed="false">
      <c r="A257" s="22"/>
      <c r="B257" s="19"/>
      <c r="C257" s="23" t="str">
        <f aca="false">IF(B257="","",IFERROR(INDEX('Inventario general'!$B$5:$B$504,MATCH(B257,'Inventario general'!$A$5:$A$504,0)),"Código no encontrado"))</f>
        <v/>
      </c>
      <c r="D257" s="23" t="str">
        <f aca="false">IF(B257="","",IFERROR(INDEX('Inventario general'!$E$5:$E$504,MATCH(B257,'Inventario general'!$A$5:$A$504,0))&amp;"-"&amp;INDEX('Inventario general'!$F$5:$F$504,MATCH(B257,'Inventario general'!$A$5:$A$504,0))&amp;"-"&amp;INDEX('Inventario general'!$G$5:$G$504,MATCH(B257,'Inventario general'!$A$5:$A$504,0)),""))</f>
        <v/>
      </c>
      <c r="E257" s="20"/>
      <c r="F257" s="20"/>
      <c r="G257" s="24" t="str">
        <f aca="false">IF(OR(E257="",F257=""),"",F257-E257)</f>
        <v/>
      </c>
      <c r="H257" s="19"/>
      <c r="I257" s="19"/>
    </row>
    <row r="258" customFormat="false" ht="15" hidden="false" customHeight="false" outlineLevel="0" collapsed="false">
      <c r="A258" s="22"/>
      <c r="B258" s="19"/>
      <c r="C258" s="23" t="str">
        <f aca="false">IF(B258="","",IFERROR(INDEX('Inventario general'!$B$5:$B$504,MATCH(B258,'Inventario general'!$A$5:$A$504,0)),"Código no encontrado"))</f>
        <v/>
      </c>
      <c r="D258" s="23" t="str">
        <f aca="false">IF(B258="","",IFERROR(INDEX('Inventario general'!$E$5:$E$504,MATCH(B258,'Inventario general'!$A$5:$A$504,0))&amp;"-"&amp;INDEX('Inventario general'!$F$5:$F$504,MATCH(B258,'Inventario general'!$A$5:$A$504,0))&amp;"-"&amp;INDEX('Inventario general'!$G$5:$G$504,MATCH(B258,'Inventario general'!$A$5:$A$504,0)),""))</f>
        <v/>
      </c>
      <c r="E258" s="20"/>
      <c r="F258" s="20"/>
      <c r="G258" s="24" t="str">
        <f aca="false">IF(OR(E258="",F258=""),"",F258-E258)</f>
        <v/>
      </c>
      <c r="H258" s="19"/>
      <c r="I258" s="19"/>
    </row>
    <row r="259" customFormat="false" ht="15" hidden="false" customHeight="false" outlineLevel="0" collapsed="false">
      <c r="A259" s="22"/>
      <c r="B259" s="19"/>
      <c r="C259" s="23" t="str">
        <f aca="false">IF(B259="","",IFERROR(INDEX('Inventario general'!$B$5:$B$504,MATCH(B259,'Inventario general'!$A$5:$A$504,0)),"Código no encontrado"))</f>
        <v/>
      </c>
      <c r="D259" s="23" t="str">
        <f aca="false">IF(B259="","",IFERROR(INDEX('Inventario general'!$E$5:$E$504,MATCH(B259,'Inventario general'!$A$5:$A$504,0))&amp;"-"&amp;INDEX('Inventario general'!$F$5:$F$504,MATCH(B259,'Inventario general'!$A$5:$A$504,0))&amp;"-"&amp;INDEX('Inventario general'!$G$5:$G$504,MATCH(B259,'Inventario general'!$A$5:$A$504,0)),""))</f>
        <v/>
      </c>
      <c r="E259" s="20"/>
      <c r="F259" s="20"/>
      <c r="G259" s="24" t="str">
        <f aca="false">IF(OR(E259="",F259=""),"",F259-E259)</f>
        <v/>
      </c>
      <c r="H259" s="19"/>
      <c r="I259" s="19"/>
    </row>
    <row r="260" customFormat="false" ht="15" hidden="false" customHeight="false" outlineLevel="0" collapsed="false">
      <c r="A260" s="22"/>
      <c r="B260" s="19"/>
      <c r="C260" s="23" t="str">
        <f aca="false">IF(B260="","",IFERROR(INDEX('Inventario general'!$B$5:$B$504,MATCH(B260,'Inventario general'!$A$5:$A$504,0)),"Código no encontrado"))</f>
        <v/>
      </c>
      <c r="D260" s="23" t="str">
        <f aca="false">IF(B260="","",IFERROR(INDEX('Inventario general'!$E$5:$E$504,MATCH(B260,'Inventario general'!$A$5:$A$504,0))&amp;"-"&amp;INDEX('Inventario general'!$F$5:$F$504,MATCH(B260,'Inventario general'!$A$5:$A$504,0))&amp;"-"&amp;INDEX('Inventario general'!$G$5:$G$504,MATCH(B260,'Inventario general'!$A$5:$A$504,0)),""))</f>
        <v/>
      </c>
      <c r="E260" s="20"/>
      <c r="F260" s="20"/>
      <c r="G260" s="24" t="str">
        <f aca="false">IF(OR(E260="",F260=""),"",F260-E260)</f>
        <v/>
      </c>
      <c r="H260" s="19"/>
      <c r="I260" s="19"/>
    </row>
    <row r="261" customFormat="false" ht="15" hidden="false" customHeight="false" outlineLevel="0" collapsed="false">
      <c r="A261" s="22"/>
      <c r="B261" s="19"/>
      <c r="C261" s="23" t="str">
        <f aca="false">IF(B261="","",IFERROR(INDEX('Inventario general'!$B$5:$B$504,MATCH(B261,'Inventario general'!$A$5:$A$504,0)),"Código no encontrado"))</f>
        <v/>
      </c>
      <c r="D261" s="23" t="str">
        <f aca="false">IF(B261="","",IFERROR(INDEX('Inventario general'!$E$5:$E$504,MATCH(B261,'Inventario general'!$A$5:$A$504,0))&amp;"-"&amp;INDEX('Inventario general'!$F$5:$F$504,MATCH(B261,'Inventario general'!$A$5:$A$504,0))&amp;"-"&amp;INDEX('Inventario general'!$G$5:$G$504,MATCH(B261,'Inventario general'!$A$5:$A$504,0)),""))</f>
        <v/>
      </c>
      <c r="E261" s="20"/>
      <c r="F261" s="20"/>
      <c r="G261" s="24" t="str">
        <f aca="false">IF(OR(E261="",F261=""),"",F261-E261)</f>
        <v/>
      </c>
      <c r="H261" s="19"/>
      <c r="I261" s="19"/>
    </row>
    <row r="262" customFormat="false" ht="15" hidden="false" customHeight="false" outlineLevel="0" collapsed="false">
      <c r="A262" s="22"/>
      <c r="B262" s="19"/>
      <c r="C262" s="23" t="str">
        <f aca="false">IF(B262="","",IFERROR(INDEX('Inventario general'!$B$5:$B$504,MATCH(B262,'Inventario general'!$A$5:$A$504,0)),"Código no encontrado"))</f>
        <v/>
      </c>
      <c r="D262" s="23" t="str">
        <f aca="false">IF(B262="","",IFERROR(INDEX('Inventario general'!$E$5:$E$504,MATCH(B262,'Inventario general'!$A$5:$A$504,0))&amp;"-"&amp;INDEX('Inventario general'!$F$5:$F$504,MATCH(B262,'Inventario general'!$A$5:$A$504,0))&amp;"-"&amp;INDEX('Inventario general'!$G$5:$G$504,MATCH(B262,'Inventario general'!$A$5:$A$504,0)),""))</f>
        <v/>
      </c>
      <c r="E262" s="20"/>
      <c r="F262" s="20"/>
      <c r="G262" s="24" t="str">
        <f aca="false">IF(OR(E262="",F262=""),"",F262-E262)</f>
        <v/>
      </c>
      <c r="H262" s="19"/>
      <c r="I262" s="19"/>
    </row>
    <row r="263" customFormat="false" ht="15" hidden="false" customHeight="false" outlineLevel="0" collapsed="false">
      <c r="A263" s="22"/>
      <c r="B263" s="19"/>
      <c r="C263" s="23" t="str">
        <f aca="false">IF(B263="","",IFERROR(INDEX('Inventario general'!$B$5:$B$504,MATCH(B263,'Inventario general'!$A$5:$A$504,0)),"Código no encontrado"))</f>
        <v/>
      </c>
      <c r="D263" s="23" t="str">
        <f aca="false">IF(B263="","",IFERROR(INDEX('Inventario general'!$E$5:$E$504,MATCH(B263,'Inventario general'!$A$5:$A$504,0))&amp;"-"&amp;INDEX('Inventario general'!$F$5:$F$504,MATCH(B263,'Inventario general'!$A$5:$A$504,0))&amp;"-"&amp;INDEX('Inventario general'!$G$5:$G$504,MATCH(B263,'Inventario general'!$A$5:$A$504,0)),""))</f>
        <v/>
      </c>
      <c r="E263" s="20"/>
      <c r="F263" s="20"/>
      <c r="G263" s="24" t="str">
        <f aca="false">IF(OR(E263="",F263=""),"",F263-E263)</f>
        <v/>
      </c>
      <c r="H263" s="19"/>
      <c r="I263" s="19"/>
    </row>
    <row r="264" customFormat="false" ht="15" hidden="false" customHeight="false" outlineLevel="0" collapsed="false">
      <c r="A264" s="22"/>
      <c r="B264" s="19"/>
      <c r="C264" s="23" t="str">
        <f aca="false">IF(B264="","",IFERROR(INDEX('Inventario general'!$B$5:$B$504,MATCH(B264,'Inventario general'!$A$5:$A$504,0)),"Código no encontrado"))</f>
        <v/>
      </c>
      <c r="D264" s="23" t="str">
        <f aca="false">IF(B264="","",IFERROR(INDEX('Inventario general'!$E$5:$E$504,MATCH(B264,'Inventario general'!$A$5:$A$504,0))&amp;"-"&amp;INDEX('Inventario general'!$F$5:$F$504,MATCH(B264,'Inventario general'!$A$5:$A$504,0))&amp;"-"&amp;INDEX('Inventario general'!$G$5:$G$504,MATCH(B264,'Inventario general'!$A$5:$A$504,0)),""))</f>
        <v/>
      </c>
      <c r="E264" s="20"/>
      <c r="F264" s="20"/>
      <c r="G264" s="24" t="str">
        <f aca="false">IF(OR(E264="",F264=""),"",F264-E264)</f>
        <v/>
      </c>
      <c r="H264" s="19"/>
      <c r="I264" s="19"/>
    </row>
    <row r="265" customFormat="false" ht="15" hidden="false" customHeight="false" outlineLevel="0" collapsed="false">
      <c r="A265" s="22"/>
      <c r="B265" s="19"/>
      <c r="C265" s="23" t="str">
        <f aca="false">IF(B265="","",IFERROR(INDEX('Inventario general'!$B$5:$B$504,MATCH(B265,'Inventario general'!$A$5:$A$504,0)),"Código no encontrado"))</f>
        <v/>
      </c>
      <c r="D265" s="23" t="str">
        <f aca="false">IF(B265="","",IFERROR(INDEX('Inventario general'!$E$5:$E$504,MATCH(B265,'Inventario general'!$A$5:$A$504,0))&amp;"-"&amp;INDEX('Inventario general'!$F$5:$F$504,MATCH(B265,'Inventario general'!$A$5:$A$504,0))&amp;"-"&amp;INDEX('Inventario general'!$G$5:$G$504,MATCH(B265,'Inventario general'!$A$5:$A$504,0)),""))</f>
        <v/>
      </c>
      <c r="E265" s="20"/>
      <c r="F265" s="20"/>
      <c r="G265" s="24" t="str">
        <f aca="false">IF(OR(E265="",F265=""),"",F265-E265)</f>
        <v/>
      </c>
      <c r="H265" s="19"/>
      <c r="I265" s="19"/>
    </row>
    <row r="266" customFormat="false" ht="15" hidden="false" customHeight="false" outlineLevel="0" collapsed="false">
      <c r="A266" s="22"/>
      <c r="B266" s="19"/>
      <c r="C266" s="23" t="str">
        <f aca="false">IF(B266="","",IFERROR(INDEX('Inventario general'!$B$5:$B$504,MATCH(B266,'Inventario general'!$A$5:$A$504,0)),"Código no encontrado"))</f>
        <v/>
      </c>
      <c r="D266" s="23" t="str">
        <f aca="false">IF(B266="","",IFERROR(INDEX('Inventario general'!$E$5:$E$504,MATCH(B266,'Inventario general'!$A$5:$A$504,0))&amp;"-"&amp;INDEX('Inventario general'!$F$5:$F$504,MATCH(B266,'Inventario general'!$A$5:$A$504,0))&amp;"-"&amp;INDEX('Inventario general'!$G$5:$G$504,MATCH(B266,'Inventario general'!$A$5:$A$504,0)),""))</f>
        <v/>
      </c>
      <c r="E266" s="20"/>
      <c r="F266" s="20"/>
      <c r="G266" s="24" t="str">
        <f aca="false">IF(OR(E266="",F266=""),"",F266-E266)</f>
        <v/>
      </c>
      <c r="H266" s="19"/>
      <c r="I266" s="19"/>
    </row>
    <row r="267" customFormat="false" ht="15" hidden="false" customHeight="false" outlineLevel="0" collapsed="false">
      <c r="A267" s="22"/>
      <c r="B267" s="19"/>
      <c r="C267" s="23" t="str">
        <f aca="false">IF(B267="","",IFERROR(INDEX('Inventario general'!$B$5:$B$504,MATCH(B267,'Inventario general'!$A$5:$A$504,0)),"Código no encontrado"))</f>
        <v/>
      </c>
      <c r="D267" s="23" t="str">
        <f aca="false">IF(B267="","",IFERROR(INDEX('Inventario general'!$E$5:$E$504,MATCH(B267,'Inventario general'!$A$5:$A$504,0))&amp;"-"&amp;INDEX('Inventario general'!$F$5:$F$504,MATCH(B267,'Inventario general'!$A$5:$A$504,0))&amp;"-"&amp;INDEX('Inventario general'!$G$5:$G$504,MATCH(B267,'Inventario general'!$A$5:$A$504,0)),""))</f>
        <v/>
      </c>
      <c r="E267" s="20"/>
      <c r="F267" s="20"/>
      <c r="G267" s="24" t="str">
        <f aca="false">IF(OR(E267="",F267=""),"",F267-E267)</f>
        <v/>
      </c>
      <c r="H267" s="19"/>
      <c r="I267" s="19"/>
    </row>
    <row r="268" customFormat="false" ht="15" hidden="false" customHeight="false" outlineLevel="0" collapsed="false">
      <c r="A268" s="22"/>
      <c r="B268" s="19"/>
      <c r="C268" s="23" t="str">
        <f aca="false">IF(B268="","",IFERROR(INDEX('Inventario general'!$B$5:$B$504,MATCH(B268,'Inventario general'!$A$5:$A$504,0)),"Código no encontrado"))</f>
        <v/>
      </c>
      <c r="D268" s="23" t="str">
        <f aca="false">IF(B268="","",IFERROR(INDEX('Inventario general'!$E$5:$E$504,MATCH(B268,'Inventario general'!$A$5:$A$504,0))&amp;"-"&amp;INDEX('Inventario general'!$F$5:$F$504,MATCH(B268,'Inventario general'!$A$5:$A$504,0))&amp;"-"&amp;INDEX('Inventario general'!$G$5:$G$504,MATCH(B268,'Inventario general'!$A$5:$A$504,0)),""))</f>
        <v/>
      </c>
      <c r="E268" s="20"/>
      <c r="F268" s="20"/>
      <c r="G268" s="24" t="str">
        <f aca="false">IF(OR(E268="",F268=""),"",F268-E268)</f>
        <v/>
      </c>
      <c r="H268" s="19"/>
      <c r="I268" s="19"/>
    </row>
    <row r="269" customFormat="false" ht="15" hidden="false" customHeight="false" outlineLevel="0" collapsed="false">
      <c r="A269" s="22"/>
      <c r="B269" s="19"/>
      <c r="C269" s="23" t="str">
        <f aca="false">IF(B269="","",IFERROR(INDEX('Inventario general'!$B$5:$B$504,MATCH(B269,'Inventario general'!$A$5:$A$504,0)),"Código no encontrado"))</f>
        <v/>
      </c>
      <c r="D269" s="23" t="str">
        <f aca="false">IF(B269="","",IFERROR(INDEX('Inventario general'!$E$5:$E$504,MATCH(B269,'Inventario general'!$A$5:$A$504,0))&amp;"-"&amp;INDEX('Inventario general'!$F$5:$F$504,MATCH(B269,'Inventario general'!$A$5:$A$504,0))&amp;"-"&amp;INDEX('Inventario general'!$G$5:$G$504,MATCH(B269,'Inventario general'!$A$5:$A$504,0)),""))</f>
        <v/>
      </c>
      <c r="E269" s="20"/>
      <c r="F269" s="20"/>
      <c r="G269" s="24" t="str">
        <f aca="false">IF(OR(E269="",F269=""),"",F269-E269)</f>
        <v/>
      </c>
      <c r="H269" s="19"/>
      <c r="I269" s="19"/>
    </row>
    <row r="270" customFormat="false" ht="15" hidden="false" customHeight="false" outlineLevel="0" collapsed="false">
      <c r="A270" s="22"/>
      <c r="B270" s="19"/>
      <c r="C270" s="23" t="str">
        <f aca="false">IF(B270="","",IFERROR(INDEX('Inventario general'!$B$5:$B$504,MATCH(B270,'Inventario general'!$A$5:$A$504,0)),"Código no encontrado"))</f>
        <v/>
      </c>
      <c r="D270" s="23" t="str">
        <f aca="false">IF(B270="","",IFERROR(INDEX('Inventario general'!$E$5:$E$504,MATCH(B270,'Inventario general'!$A$5:$A$504,0))&amp;"-"&amp;INDEX('Inventario general'!$F$5:$F$504,MATCH(B270,'Inventario general'!$A$5:$A$504,0))&amp;"-"&amp;INDEX('Inventario general'!$G$5:$G$504,MATCH(B270,'Inventario general'!$A$5:$A$504,0)),""))</f>
        <v/>
      </c>
      <c r="E270" s="20"/>
      <c r="F270" s="20"/>
      <c r="G270" s="24" t="str">
        <f aca="false">IF(OR(E270="",F270=""),"",F270-E270)</f>
        <v/>
      </c>
      <c r="H270" s="19"/>
      <c r="I270" s="19"/>
    </row>
    <row r="271" customFormat="false" ht="15" hidden="false" customHeight="false" outlineLevel="0" collapsed="false">
      <c r="A271" s="22"/>
      <c r="B271" s="19"/>
      <c r="C271" s="23" t="str">
        <f aca="false">IF(B271="","",IFERROR(INDEX('Inventario general'!$B$5:$B$504,MATCH(B271,'Inventario general'!$A$5:$A$504,0)),"Código no encontrado"))</f>
        <v/>
      </c>
      <c r="D271" s="23" t="str">
        <f aca="false">IF(B271="","",IFERROR(INDEX('Inventario general'!$E$5:$E$504,MATCH(B271,'Inventario general'!$A$5:$A$504,0))&amp;"-"&amp;INDEX('Inventario general'!$F$5:$F$504,MATCH(B271,'Inventario general'!$A$5:$A$504,0))&amp;"-"&amp;INDEX('Inventario general'!$G$5:$G$504,MATCH(B271,'Inventario general'!$A$5:$A$504,0)),""))</f>
        <v/>
      </c>
      <c r="E271" s="20"/>
      <c r="F271" s="20"/>
      <c r="G271" s="24" t="str">
        <f aca="false">IF(OR(E271="",F271=""),"",F271-E271)</f>
        <v/>
      </c>
      <c r="H271" s="19"/>
      <c r="I271" s="19"/>
    </row>
    <row r="272" customFormat="false" ht="15" hidden="false" customHeight="false" outlineLevel="0" collapsed="false">
      <c r="A272" s="22"/>
      <c r="B272" s="19"/>
      <c r="C272" s="23" t="str">
        <f aca="false">IF(B272="","",IFERROR(INDEX('Inventario general'!$B$5:$B$504,MATCH(B272,'Inventario general'!$A$5:$A$504,0)),"Código no encontrado"))</f>
        <v/>
      </c>
      <c r="D272" s="23" t="str">
        <f aca="false">IF(B272="","",IFERROR(INDEX('Inventario general'!$E$5:$E$504,MATCH(B272,'Inventario general'!$A$5:$A$504,0))&amp;"-"&amp;INDEX('Inventario general'!$F$5:$F$504,MATCH(B272,'Inventario general'!$A$5:$A$504,0))&amp;"-"&amp;INDEX('Inventario general'!$G$5:$G$504,MATCH(B272,'Inventario general'!$A$5:$A$504,0)),""))</f>
        <v/>
      </c>
      <c r="E272" s="20"/>
      <c r="F272" s="20"/>
      <c r="G272" s="24" t="str">
        <f aca="false">IF(OR(E272="",F272=""),"",F272-E272)</f>
        <v/>
      </c>
      <c r="H272" s="19"/>
      <c r="I272" s="19"/>
    </row>
    <row r="273" customFormat="false" ht="15" hidden="false" customHeight="false" outlineLevel="0" collapsed="false">
      <c r="A273" s="22"/>
      <c r="B273" s="19"/>
      <c r="C273" s="23" t="str">
        <f aca="false">IF(B273="","",IFERROR(INDEX('Inventario general'!$B$5:$B$504,MATCH(B273,'Inventario general'!$A$5:$A$504,0)),"Código no encontrado"))</f>
        <v/>
      </c>
      <c r="D273" s="23" t="str">
        <f aca="false">IF(B273="","",IFERROR(INDEX('Inventario general'!$E$5:$E$504,MATCH(B273,'Inventario general'!$A$5:$A$504,0))&amp;"-"&amp;INDEX('Inventario general'!$F$5:$F$504,MATCH(B273,'Inventario general'!$A$5:$A$504,0))&amp;"-"&amp;INDEX('Inventario general'!$G$5:$G$504,MATCH(B273,'Inventario general'!$A$5:$A$504,0)),""))</f>
        <v/>
      </c>
      <c r="E273" s="20"/>
      <c r="F273" s="20"/>
      <c r="G273" s="24" t="str">
        <f aca="false">IF(OR(E273="",F273=""),"",F273-E273)</f>
        <v/>
      </c>
      <c r="H273" s="19"/>
      <c r="I273" s="19"/>
    </row>
    <row r="274" customFormat="false" ht="15" hidden="false" customHeight="false" outlineLevel="0" collapsed="false">
      <c r="A274" s="22"/>
      <c r="B274" s="19"/>
      <c r="C274" s="23" t="str">
        <f aca="false">IF(B274="","",IFERROR(INDEX('Inventario general'!$B$5:$B$504,MATCH(B274,'Inventario general'!$A$5:$A$504,0)),"Código no encontrado"))</f>
        <v/>
      </c>
      <c r="D274" s="23" t="str">
        <f aca="false">IF(B274="","",IFERROR(INDEX('Inventario general'!$E$5:$E$504,MATCH(B274,'Inventario general'!$A$5:$A$504,0))&amp;"-"&amp;INDEX('Inventario general'!$F$5:$F$504,MATCH(B274,'Inventario general'!$A$5:$A$504,0))&amp;"-"&amp;INDEX('Inventario general'!$G$5:$G$504,MATCH(B274,'Inventario general'!$A$5:$A$504,0)),""))</f>
        <v/>
      </c>
      <c r="E274" s="20"/>
      <c r="F274" s="20"/>
      <c r="G274" s="24" t="str">
        <f aca="false">IF(OR(E274="",F274=""),"",F274-E274)</f>
        <v/>
      </c>
      <c r="H274" s="19"/>
      <c r="I274" s="19"/>
    </row>
    <row r="275" customFormat="false" ht="15" hidden="false" customHeight="false" outlineLevel="0" collapsed="false">
      <c r="A275" s="22"/>
      <c r="B275" s="19"/>
      <c r="C275" s="23" t="str">
        <f aca="false">IF(B275="","",IFERROR(INDEX('Inventario general'!$B$5:$B$504,MATCH(B275,'Inventario general'!$A$5:$A$504,0)),"Código no encontrado"))</f>
        <v/>
      </c>
      <c r="D275" s="23" t="str">
        <f aca="false">IF(B275="","",IFERROR(INDEX('Inventario general'!$E$5:$E$504,MATCH(B275,'Inventario general'!$A$5:$A$504,0))&amp;"-"&amp;INDEX('Inventario general'!$F$5:$F$504,MATCH(B275,'Inventario general'!$A$5:$A$504,0))&amp;"-"&amp;INDEX('Inventario general'!$G$5:$G$504,MATCH(B275,'Inventario general'!$A$5:$A$504,0)),""))</f>
        <v/>
      </c>
      <c r="E275" s="20"/>
      <c r="F275" s="20"/>
      <c r="G275" s="24" t="str">
        <f aca="false">IF(OR(E275="",F275=""),"",F275-E275)</f>
        <v/>
      </c>
      <c r="H275" s="19"/>
      <c r="I275" s="19"/>
    </row>
    <row r="276" customFormat="false" ht="15" hidden="false" customHeight="false" outlineLevel="0" collapsed="false">
      <c r="A276" s="22"/>
      <c r="B276" s="19"/>
      <c r="C276" s="23" t="str">
        <f aca="false">IF(B276="","",IFERROR(INDEX('Inventario general'!$B$5:$B$504,MATCH(B276,'Inventario general'!$A$5:$A$504,0)),"Código no encontrado"))</f>
        <v/>
      </c>
      <c r="D276" s="23" t="str">
        <f aca="false">IF(B276="","",IFERROR(INDEX('Inventario general'!$E$5:$E$504,MATCH(B276,'Inventario general'!$A$5:$A$504,0))&amp;"-"&amp;INDEX('Inventario general'!$F$5:$F$504,MATCH(B276,'Inventario general'!$A$5:$A$504,0))&amp;"-"&amp;INDEX('Inventario general'!$G$5:$G$504,MATCH(B276,'Inventario general'!$A$5:$A$504,0)),""))</f>
        <v/>
      </c>
      <c r="E276" s="20"/>
      <c r="F276" s="20"/>
      <c r="G276" s="24" t="str">
        <f aca="false">IF(OR(E276="",F276=""),"",F276-E276)</f>
        <v/>
      </c>
      <c r="H276" s="19"/>
      <c r="I276" s="19"/>
    </row>
    <row r="277" customFormat="false" ht="15" hidden="false" customHeight="false" outlineLevel="0" collapsed="false">
      <c r="A277" s="22"/>
      <c r="B277" s="19"/>
      <c r="C277" s="23" t="str">
        <f aca="false">IF(B277="","",IFERROR(INDEX('Inventario general'!$B$5:$B$504,MATCH(B277,'Inventario general'!$A$5:$A$504,0)),"Código no encontrado"))</f>
        <v/>
      </c>
      <c r="D277" s="23" t="str">
        <f aca="false">IF(B277="","",IFERROR(INDEX('Inventario general'!$E$5:$E$504,MATCH(B277,'Inventario general'!$A$5:$A$504,0))&amp;"-"&amp;INDEX('Inventario general'!$F$5:$F$504,MATCH(B277,'Inventario general'!$A$5:$A$504,0))&amp;"-"&amp;INDEX('Inventario general'!$G$5:$G$504,MATCH(B277,'Inventario general'!$A$5:$A$504,0)),""))</f>
        <v/>
      </c>
      <c r="E277" s="20"/>
      <c r="F277" s="20"/>
      <c r="G277" s="24" t="str">
        <f aca="false">IF(OR(E277="",F277=""),"",F277-E277)</f>
        <v/>
      </c>
      <c r="H277" s="19"/>
      <c r="I277" s="19"/>
    </row>
    <row r="278" customFormat="false" ht="15" hidden="false" customHeight="false" outlineLevel="0" collapsed="false">
      <c r="A278" s="22"/>
      <c r="B278" s="19"/>
      <c r="C278" s="23" t="str">
        <f aca="false">IF(B278="","",IFERROR(INDEX('Inventario general'!$B$5:$B$504,MATCH(B278,'Inventario general'!$A$5:$A$504,0)),"Código no encontrado"))</f>
        <v/>
      </c>
      <c r="D278" s="23" t="str">
        <f aca="false">IF(B278="","",IFERROR(INDEX('Inventario general'!$E$5:$E$504,MATCH(B278,'Inventario general'!$A$5:$A$504,0))&amp;"-"&amp;INDEX('Inventario general'!$F$5:$F$504,MATCH(B278,'Inventario general'!$A$5:$A$504,0))&amp;"-"&amp;INDEX('Inventario general'!$G$5:$G$504,MATCH(B278,'Inventario general'!$A$5:$A$504,0)),""))</f>
        <v/>
      </c>
      <c r="E278" s="20"/>
      <c r="F278" s="20"/>
      <c r="G278" s="24" t="str">
        <f aca="false">IF(OR(E278="",F278=""),"",F278-E278)</f>
        <v/>
      </c>
      <c r="H278" s="19"/>
      <c r="I278" s="19"/>
    </row>
    <row r="279" customFormat="false" ht="15" hidden="false" customHeight="false" outlineLevel="0" collapsed="false">
      <c r="A279" s="22"/>
      <c r="B279" s="19"/>
      <c r="C279" s="23" t="str">
        <f aca="false">IF(B279="","",IFERROR(INDEX('Inventario general'!$B$5:$B$504,MATCH(B279,'Inventario general'!$A$5:$A$504,0)),"Código no encontrado"))</f>
        <v/>
      </c>
      <c r="D279" s="23" t="str">
        <f aca="false">IF(B279="","",IFERROR(INDEX('Inventario general'!$E$5:$E$504,MATCH(B279,'Inventario general'!$A$5:$A$504,0))&amp;"-"&amp;INDEX('Inventario general'!$F$5:$F$504,MATCH(B279,'Inventario general'!$A$5:$A$504,0))&amp;"-"&amp;INDEX('Inventario general'!$G$5:$G$504,MATCH(B279,'Inventario general'!$A$5:$A$504,0)),""))</f>
        <v/>
      </c>
      <c r="E279" s="20"/>
      <c r="F279" s="20"/>
      <c r="G279" s="24" t="str">
        <f aca="false">IF(OR(E279="",F279=""),"",F279-E279)</f>
        <v/>
      </c>
      <c r="H279" s="19"/>
      <c r="I279" s="19"/>
    </row>
    <row r="280" customFormat="false" ht="15" hidden="false" customHeight="false" outlineLevel="0" collapsed="false">
      <c r="A280" s="22"/>
      <c r="B280" s="19"/>
      <c r="C280" s="23" t="str">
        <f aca="false">IF(B280="","",IFERROR(INDEX('Inventario general'!$B$5:$B$504,MATCH(B280,'Inventario general'!$A$5:$A$504,0)),"Código no encontrado"))</f>
        <v/>
      </c>
      <c r="D280" s="23" t="str">
        <f aca="false">IF(B280="","",IFERROR(INDEX('Inventario general'!$E$5:$E$504,MATCH(B280,'Inventario general'!$A$5:$A$504,0))&amp;"-"&amp;INDEX('Inventario general'!$F$5:$F$504,MATCH(B280,'Inventario general'!$A$5:$A$504,0))&amp;"-"&amp;INDEX('Inventario general'!$G$5:$G$504,MATCH(B280,'Inventario general'!$A$5:$A$504,0)),""))</f>
        <v/>
      </c>
      <c r="E280" s="20"/>
      <c r="F280" s="20"/>
      <c r="G280" s="24" t="str">
        <f aca="false">IF(OR(E280="",F280=""),"",F280-E280)</f>
        <v/>
      </c>
      <c r="H280" s="19"/>
      <c r="I280" s="19"/>
    </row>
    <row r="281" customFormat="false" ht="15" hidden="false" customHeight="false" outlineLevel="0" collapsed="false">
      <c r="A281" s="22"/>
      <c r="B281" s="19"/>
      <c r="C281" s="23" t="str">
        <f aca="false">IF(B281="","",IFERROR(INDEX('Inventario general'!$B$5:$B$504,MATCH(B281,'Inventario general'!$A$5:$A$504,0)),"Código no encontrado"))</f>
        <v/>
      </c>
      <c r="D281" s="23" t="str">
        <f aca="false">IF(B281="","",IFERROR(INDEX('Inventario general'!$E$5:$E$504,MATCH(B281,'Inventario general'!$A$5:$A$504,0))&amp;"-"&amp;INDEX('Inventario general'!$F$5:$F$504,MATCH(B281,'Inventario general'!$A$5:$A$504,0))&amp;"-"&amp;INDEX('Inventario general'!$G$5:$G$504,MATCH(B281,'Inventario general'!$A$5:$A$504,0)),""))</f>
        <v/>
      </c>
      <c r="E281" s="20"/>
      <c r="F281" s="20"/>
      <c r="G281" s="24" t="str">
        <f aca="false">IF(OR(E281="",F281=""),"",F281-E281)</f>
        <v/>
      </c>
      <c r="H281" s="19"/>
      <c r="I281" s="19"/>
    </row>
    <row r="282" customFormat="false" ht="15" hidden="false" customHeight="false" outlineLevel="0" collapsed="false">
      <c r="A282" s="22"/>
      <c r="B282" s="19"/>
      <c r="C282" s="23" t="str">
        <f aca="false">IF(B282="","",IFERROR(INDEX('Inventario general'!$B$5:$B$504,MATCH(B282,'Inventario general'!$A$5:$A$504,0)),"Código no encontrado"))</f>
        <v/>
      </c>
      <c r="D282" s="23" t="str">
        <f aca="false">IF(B282="","",IFERROR(INDEX('Inventario general'!$E$5:$E$504,MATCH(B282,'Inventario general'!$A$5:$A$504,0))&amp;"-"&amp;INDEX('Inventario general'!$F$5:$F$504,MATCH(B282,'Inventario general'!$A$5:$A$504,0))&amp;"-"&amp;INDEX('Inventario general'!$G$5:$G$504,MATCH(B282,'Inventario general'!$A$5:$A$504,0)),""))</f>
        <v/>
      </c>
      <c r="E282" s="20"/>
      <c r="F282" s="20"/>
      <c r="G282" s="24" t="str">
        <f aca="false">IF(OR(E282="",F282=""),"",F282-E282)</f>
        <v/>
      </c>
      <c r="H282" s="19"/>
      <c r="I282" s="19"/>
    </row>
    <row r="283" customFormat="false" ht="15" hidden="false" customHeight="false" outlineLevel="0" collapsed="false">
      <c r="A283" s="22"/>
      <c r="B283" s="19"/>
      <c r="C283" s="23" t="str">
        <f aca="false">IF(B283="","",IFERROR(INDEX('Inventario general'!$B$5:$B$504,MATCH(B283,'Inventario general'!$A$5:$A$504,0)),"Código no encontrado"))</f>
        <v/>
      </c>
      <c r="D283" s="23" t="str">
        <f aca="false">IF(B283="","",IFERROR(INDEX('Inventario general'!$E$5:$E$504,MATCH(B283,'Inventario general'!$A$5:$A$504,0))&amp;"-"&amp;INDEX('Inventario general'!$F$5:$F$504,MATCH(B283,'Inventario general'!$A$5:$A$504,0))&amp;"-"&amp;INDEX('Inventario general'!$G$5:$G$504,MATCH(B283,'Inventario general'!$A$5:$A$504,0)),""))</f>
        <v/>
      </c>
      <c r="E283" s="20"/>
      <c r="F283" s="20"/>
      <c r="G283" s="24" t="str">
        <f aca="false">IF(OR(E283="",F283=""),"",F283-E283)</f>
        <v/>
      </c>
      <c r="H283" s="19"/>
      <c r="I283" s="19"/>
    </row>
    <row r="284" customFormat="false" ht="15" hidden="false" customHeight="false" outlineLevel="0" collapsed="false">
      <c r="A284" s="22"/>
      <c r="B284" s="19"/>
      <c r="C284" s="23" t="str">
        <f aca="false">IF(B284="","",IFERROR(INDEX('Inventario general'!$B$5:$B$504,MATCH(B284,'Inventario general'!$A$5:$A$504,0)),"Código no encontrado"))</f>
        <v/>
      </c>
      <c r="D284" s="23" t="str">
        <f aca="false">IF(B284="","",IFERROR(INDEX('Inventario general'!$E$5:$E$504,MATCH(B284,'Inventario general'!$A$5:$A$504,0))&amp;"-"&amp;INDEX('Inventario general'!$F$5:$F$504,MATCH(B284,'Inventario general'!$A$5:$A$504,0))&amp;"-"&amp;INDEX('Inventario general'!$G$5:$G$504,MATCH(B284,'Inventario general'!$A$5:$A$504,0)),""))</f>
        <v/>
      </c>
      <c r="E284" s="20"/>
      <c r="F284" s="20"/>
      <c r="G284" s="24" t="str">
        <f aca="false">IF(OR(E284="",F284=""),"",F284-E284)</f>
        <v/>
      </c>
      <c r="H284" s="19"/>
      <c r="I284" s="19"/>
    </row>
    <row r="285" customFormat="false" ht="15" hidden="false" customHeight="false" outlineLevel="0" collapsed="false">
      <c r="A285" s="22"/>
      <c r="B285" s="19"/>
      <c r="C285" s="23" t="str">
        <f aca="false">IF(B285="","",IFERROR(INDEX('Inventario general'!$B$5:$B$504,MATCH(B285,'Inventario general'!$A$5:$A$504,0)),"Código no encontrado"))</f>
        <v/>
      </c>
      <c r="D285" s="23" t="str">
        <f aca="false">IF(B285="","",IFERROR(INDEX('Inventario general'!$E$5:$E$504,MATCH(B285,'Inventario general'!$A$5:$A$504,0))&amp;"-"&amp;INDEX('Inventario general'!$F$5:$F$504,MATCH(B285,'Inventario general'!$A$5:$A$504,0))&amp;"-"&amp;INDEX('Inventario general'!$G$5:$G$504,MATCH(B285,'Inventario general'!$A$5:$A$504,0)),""))</f>
        <v/>
      </c>
      <c r="E285" s="20"/>
      <c r="F285" s="20"/>
      <c r="G285" s="24" t="str">
        <f aca="false">IF(OR(E285="",F285=""),"",F285-E285)</f>
        <v/>
      </c>
      <c r="H285" s="19"/>
      <c r="I285" s="19"/>
    </row>
    <row r="286" customFormat="false" ht="15" hidden="false" customHeight="false" outlineLevel="0" collapsed="false">
      <c r="A286" s="22"/>
      <c r="B286" s="19"/>
      <c r="C286" s="23" t="str">
        <f aca="false">IF(B286="","",IFERROR(INDEX('Inventario general'!$B$5:$B$504,MATCH(B286,'Inventario general'!$A$5:$A$504,0)),"Código no encontrado"))</f>
        <v/>
      </c>
      <c r="D286" s="23" t="str">
        <f aca="false">IF(B286="","",IFERROR(INDEX('Inventario general'!$E$5:$E$504,MATCH(B286,'Inventario general'!$A$5:$A$504,0))&amp;"-"&amp;INDEX('Inventario general'!$F$5:$F$504,MATCH(B286,'Inventario general'!$A$5:$A$504,0))&amp;"-"&amp;INDEX('Inventario general'!$G$5:$G$504,MATCH(B286,'Inventario general'!$A$5:$A$504,0)),""))</f>
        <v/>
      </c>
      <c r="E286" s="20"/>
      <c r="F286" s="20"/>
      <c r="G286" s="24" t="str">
        <f aca="false">IF(OR(E286="",F286=""),"",F286-E286)</f>
        <v/>
      </c>
      <c r="H286" s="19"/>
      <c r="I286" s="19"/>
    </row>
    <row r="287" customFormat="false" ht="15" hidden="false" customHeight="false" outlineLevel="0" collapsed="false">
      <c r="A287" s="22"/>
      <c r="B287" s="19"/>
      <c r="C287" s="23" t="str">
        <f aca="false">IF(B287="","",IFERROR(INDEX('Inventario general'!$B$5:$B$504,MATCH(B287,'Inventario general'!$A$5:$A$504,0)),"Código no encontrado"))</f>
        <v/>
      </c>
      <c r="D287" s="23" t="str">
        <f aca="false">IF(B287="","",IFERROR(INDEX('Inventario general'!$E$5:$E$504,MATCH(B287,'Inventario general'!$A$5:$A$504,0))&amp;"-"&amp;INDEX('Inventario general'!$F$5:$F$504,MATCH(B287,'Inventario general'!$A$5:$A$504,0))&amp;"-"&amp;INDEX('Inventario general'!$G$5:$G$504,MATCH(B287,'Inventario general'!$A$5:$A$504,0)),""))</f>
        <v/>
      </c>
      <c r="E287" s="20"/>
      <c r="F287" s="20"/>
      <c r="G287" s="24" t="str">
        <f aca="false">IF(OR(E287="",F287=""),"",F287-E287)</f>
        <v/>
      </c>
      <c r="H287" s="19"/>
      <c r="I287" s="19"/>
    </row>
    <row r="288" customFormat="false" ht="15" hidden="false" customHeight="false" outlineLevel="0" collapsed="false">
      <c r="A288" s="22"/>
      <c r="B288" s="19"/>
      <c r="C288" s="23" t="str">
        <f aca="false">IF(B288="","",IFERROR(INDEX('Inventario general'!$B$5:$B$504,MATCH(B288,'Inventario general'!$A$5:$A$504,0)),"Código no encontrado"))</f>
        <v/>
      </c>
      <c r="D288" s="23" t="str">
        <f aca="false">IF(B288="","",IFERROR(INDEX('Inventario general'!$E$5:$E$504,MATCH(B288,'Inventario general'!$A$5:$A$504,0))&amp;"-"&amp;INDEX('Inventario general'!$F$5:$F$504,MATCH(B288,'Inventario general'!$A$5:$A$504,0))&amp;"-"&amp;INDEX('Inventario general'!$G$5:$G$504,MATCH(B288,'Inventario general'!$A$5:$A$504,0)),""))</f>
        <v/>
      </c>
      <c r="E288" s="20"/>
      <c r="F288" s="20"/>
      <c r="G288" s="24" t="str">
        <f aca="false">IF(OR(E288="",F288=""),"",F288-E288)</f>
        <v/>
      </c>
      <c r="H288" s="19"/>
      <c r="I288" s="19"/>
    </row>
    <row r="289" customFormat="false" ht="15" hidden="false" customHeight="false" outlineLevel="0" collapsed="false">
      <c r="A289" s="22"/>
      <c r="B289" s="19"/>
      <c r="C289" s="23" t="str">
        <f aca="false">IF(B289="","",IFERROR(INDEX('Inventario general'!$B$5:$B$504,MATCH(B289,'Inventario general'!$A$5:$A$504,0)),"Código no encontrado"))</f>
        <v/>
      </c>
      <c r="D289" s="23" t="str">
        <f aca="false">IF(B289="","",IFERROR(INDEX('Inventario general'!$E$5:$E$504,MATCH(B289,'Inventario general'!$A$5:$A$504,0))&amp;"-"&amp;INDEX('Inventario general'!$F$5:$F$504,MATCH(B289,'Inventario general'!$A$5:$A$504,0))&amp;"-"&amp;INDEX('Inventario general'!$G$5:$G$504,MATCH(B289,'Inventario general'!$A$5:$A$504,0)),""))</f>
        <v/>
      </c>
      <c r="E289" s="20"/>
      <c r="F289" s="20"/>
      <c r="G289" s="24" t="str">
        <f aca="false">IF(OR(E289="",F289=""),"",F289-E289)</f>
        <v/>
      </c>
      <c r="H289" s="19"/>
      <c r="I289" s="19"/>
    </row>
    <row r="290" customFormat="false" ht="15" hidden="false" customHeight="false" outlineLevel="0" collapsed="false">
      <c r="A290" s="22"/>
      <c r="B290" s="19"/>
      <c r="C290" s="23" t="str">
        <f aca="false">IF(B290="","",IFERROR(INDEX('Inventario general'!$B$5:$B$504,MATCH(B290,'Inventario general'!$A$5:$A$504,0)),"Código no encontrado"))</f>
        <v/>
      </c>
      <c r="D290" s="23" t="str">
        <f aca="false">IF(B290="","",IFERROR(INDEX('Inventario general'!$E$5:$E$504,MATCH(B290,'Inventario general'!$A$5:$A$504,0))&amp;"-"&amp;INDEX('Inventario general'!$F$5:$F$504,MATCH(B290,'Inventario general'!$A$5:$A$504,0))&amp;"-"&amp;INDEX('Inventario general'!$G$5:$G$504,MATCH(B290,'Inventario general'!$A$5:$A$504,0)),""))</f>
        <v/>
      </c>
      <c r="E290" s="20"/>
      <c r="F290" s="20"/>
      <c r="G290" s="24" t="str">
        <f aca="false">IF(OR(E290="",F290=""),"",F290-E290)</f>
        <v/>
      </c>
      <c r="H290" s="19"/>
      <c r="I290" s="19"/>
    </row>
    <row r="291" customFormat="false" ht="15" hidden="false" customHeight="false" outlineLevel="0" collapsed="false">
      <c r="A291" s="22"/>
      <c r="B291" s="19"/>
      <c r="C291" s="23" t="str">
        <f aca="false">IF(B291="","",IFERROR(INDEX('Inventario general'!$B$5:$B$504,MATCH(B291,'Inventario general'!$A$5:$A$504,0)),"Código no encontrado"))</f>
        <v/>
      </c>
      <c r="D291" s="23" t="str">
        <f aca="false">IF(B291="","",IFERROR(INDEX('Inventario general'!$E$5:$E$504,MATCH(B291,'Inventario general'!$A$5:$A$504,0))&amp;"-"&amp;INDEX('Inventario general'!$F$5:$F$504,MATCH(B291,'Inventario general'!$A$5:$A$504,0))&amp;"-"&amp;INDEX('Inventario general'!$G$5:$G$504,MATCH(B291,'Inventario general'!$A$5:$A$504,0)),""))</f>
        <v/>
      </c>
      <c r="E291" s="20"/>
      <c r="F291" s="20"/>
      <c r="G291" s="24" t="str">
        <f aca="false">IF(OR(E291="",F291=""),"",F291-E291)</f>
        <v/>
      </c>
      <c r="H291" s="19"/>
      <c r="I291" s="19"/>
    </row>
    <row r="292" customFormat="false" ht="15" hidden="false" customHeight="false" outlineLevel="0" collapsed="false">
      <c r="A292" s="22"/>
      <c r="B292" s="19"/>
      <c r="C292" s="23" t="str">
        <f aca="false">IF(B292="","",IFERROR(INDEX('Inventario general'!$B$5:$B$504,MATCH(B292,'Inventario general'!$A$5:$A$504,0)),"Código no encontrado"))</f>
        <v/>
      </c>
      <c r="D292" s="23" t="str">
        <f aca="false">IF(B292="","",IFERROR(INDEX('Inventario general'!$E$5:$E$504,MATCH(B292,'Inventario general'!$A$5:$A$504,0))&amp;"-"&amp;INDEX('Inventario general'!$F$5:$F$504,MATCH(B292,'Inventario general'!$A$5:$A$504,0))&amp;"-"&amp;INDEX('Inventario general'!$G$5:$G$504,MATCH(B292,'Inventario general'!$A$5:$A$504,0)),""))</f>
        <v/>
      </c>
      <c r="E292" s="20"/>
      <c r="F292" s="20"/>
      <c r="G292" s="24" t="str">
        <f aca="false">IF(OR(E292="",F292=""),"",F292-E292)</f>
        <v/>
      </c>
      <c r="H292" s="19"/>
      <c r="I292" s="19"/>
    </row>
    <row r="293" customFormat="false" ht="15" hidden="false" customHeight="false" outlineLevel="0" collapsed="false">
      <c r="A293" s="22"/>
      <c r="B293" s="19"/>
      <c r="C293" s="23" t="str">
        <f aca="false">IF(B293="","",IFERROR(INDEX('Inventario general'!$B$5:$B$504,MATCH(B293,'Inventario general'!$A$5:$A$504,0)),"Código no encontrado"))</f>
        <v/>
      </c>
      <c r="D293" s="23" t="str">
        <f aca="false">IF(B293="","",IFERROR(INDEX('Inventario general'!$E$5:$E$504,MATCH(B293,'Inventario general'!$A$5:$A$504,0))&amp;"-"&amp;INDEX('Inventario general'!$F$5:$F$504,MATCH(B293,'Inventario general'!$A$5:$A$504,0))&amp;"-"&amp;INDEX('Inventario general'!$G$5:$G$504,MATCH(B293,'Inventario general'!$A$5:$A$504,0)),""))</f>
        <v/>
      </c>
      <c r="E293" s="20"/>
      <c r="F293" s="20"/>
      <c r="G293" s="24" t="str">
        <f aca="false">IF(OR(E293="",F293=""),"",F293-E293)</f>
        <v/>
      </c>
      <c r="H293" s="19"/>
      <c r="I293" s="19"/>
    </row>
    <row r="294" customFormat="false" ht="15" hidden="false" customHeight="false" outlineLevel="0" collapsed="false">
      <c r="A294" s="22"/>
      <c r="B294" s="19"/>
      <c r="C294" s="23" t="str">
        <f aca="false">IF(B294="","",IFERROR(INDEX('Inventario general'!$B$5:$B$504,MATCH(B294,'Inventario general'!$A$5:$A$504,0)),"Código no encontrado"))</f>
        <v/>
      </c>
      <c r="D294" s="23" t="str">
        <f aca="false">IF(B294="","",IFERROR(INDEX('Inventario general'!$E$5:$E$504,MATCH(B294,'Inventario general'!$A$5:$A$504,0))&amp;"-"&amp;INDEX('Inventario general'!$F$5:$F$504,MATCH(B294,'Inventario general'!$A$5:$A$504,0))&amp;"-"&amp;INDEX('Inventario general'!$G$5:$G$504,MATCH(B294,'Inventario general'!$A$5:$A$504,0)),""))</f>
        <v/>
      </c>
      <c r="E294" s="20"/>
      <c r="F294" s="20"/>
      <c r="G294" s="24" t="str">
        <f aca="false">IF(OR(E294="",F294=""),"",F294-E294)</f>
        <v/>
      </c>
      <c r="H294" s="19"/>
      <c r="I294" s="19"/>
    </row>
    <row r="295" customFormat="false" ht="15" hidden="false" customHeight="false" outlineLevel="0" collapsed="false">
      <c r="A295" s="22"/>
      <c r="B295" s="19"/>
      <c r="C295" s="23" t="str">
        <f aca="false">IF(B295="","",IFERROR(INDEX('Inventario general'!$B$5:$B$504,MATCH(B295,'Inventario general'!$A$5:$A$504,0)),"Código no encontrado"))</f>
        <v/>
      </c>
      <c r="D295" s="23" t="str">
        <f aca="false">IF(B295="","",IFERROR(INDEX('Inventario general'!$E$5:$E$504,MATCH(B295,'Inventario general'!$A$5:$A$504,0))&amp;"-"&amp;INDEX('Inventario general'!$F$5:$F$504,MATCH(B295,'Inventario general'!$A$5:$A$504,0))&amp;"-"&amp;INDEX('Inventario general'!$G$5:$G$504,MATCH(B295,'Inventario general'!$A$5:$A$504,0)),""))</f>
        <v/>
      </c>
      <c r="E295" s="20"/>
      <c r="F295" s="20"/>
      <c r="G295" s="24" t="str">
        <f aca="false">IF(OR(E295="",F295=""),"",F295-E295)</f>
        <v/>
      </c>
      <c r="H295" s="19"/>
      <c r="I295" s="19"/>
    </row>
    <row r="296" customFormat="false" ht="15" hidden="false" customHeight="false" outlineLevel="0" collapsed="false">
      <c r="A296" s="22"/>
      <c r="B296" s="19"/>
      <c r="C296" s="23" t="str">
        <f aca="false">IF(B296="","",IFERROR(INDEX('Inventario general'!$B$5:$B$504,MATCH(B296,'Inventario general'!$A$5:$A$504,0)),"Código no encontrado"))</f>
        <v/>
      </c>
      <c r="D296" s="23" t="str">
        <f aca="false">IF(B296="","",IFERROR(INDEX('Inventario general'!$E$5:$E$504,MATCH(B296,'Inventario general'!$A$5:$A$504,0))&amp;"-"&amp;INDEX('Inventario general'!$F$5:$F$504,MATCH(B296,'Inventario general'!$A$5:$A$504,0))&amp;"-"&amp;INDEX('Inventario general'!$G$5:$G$504,MATCH(B296,'Inventario general'!$A$5:$A$504,0)),""))</f>
        <v/>
      </c>
      <c r="E296" s="20"/>
      <c r="F296" s="20"/>
      <c r="G296" s="24" t="str">
        <f aca="false">IF(OR(E296="",F296=""),"",F296-E296)</f>
        <v/>
      </c>
      <c r="H296" s="19"/>
      <c r="I296" s="19"/>
    </row>
    <row r="297" customFormat="false" ht="15" hidden="false" customHeight="false" outlineLevel="0" collapsed="false">
      <c r="A297" s="22"/>
      <c r="B297" s="19"/>
      <c r="C297" s="23" t="str">
        <f aca="false">IF(B297="","",IFERROR(INDEX('Inventario general'!$B$5:$B$504,MATCH(B297,'Inventario general'!$A$5:$A$504,0)),"Código no encontrado"))</f>
        <v/>
      </c>
      <c r="D297" s="23" t="str">
        <f aca="false">IF(B297="","",IFERROR(INDEX('Inventario general'!$E$5:$E$504,MATCH(B297,'Inventario general'!$A$5:$A$504,0))&amp;"-"&amp;INDEX('Inventario general'!$F$5:$F$504,MATCH(B297,'Inventario general'!$A$5:$A$504,0))&amp;"-"&amp;INDEX('Inventario general'!$G$5:$G$504,MATCH(B297,'Inventario general'!$A$5:$A$504,0)),""))</f>
        <v/>
      </c>
      <c r="E297" s="20"/>
      <c r="F297" s="20"/>
      <c r="G297" s="24" t="str">
        <f aca="false">IF(OR(E297="",F297=""),"",F297-E297)</f>
        <v/>
      </c>
      <c r="H297" s="19"/>
      <c r="I297" s="19"/>
    </row>
    <row r="298" customFormat="false" ht="15" hidden="false" customHeight="false" outlineLevel="0" collapsed="false">
      <c r="A298" s="22"/>
      <c r="B298" s="19"/>
      <c r="C298" s="23" t="str">
        <f aca="false">IF(B298="","",IFERROR(INDEX('Inventario general'!$B$5:$B$504,MATCH(B298,'Inventario general'!$A$5:$A$504,0)),"Código no encontrado"))</f>
        <v/>
      </c>
      <c r="D298" s="23" t="str">
        <f aca="false">IF(B298="","",IFERROR(INDEX('Inventario general'!$E$5:$E$504,MATCH(B298,'Inventario general'!$A$5:$A$504,0))&amp;"-"&amp;INDEX('Inventario general'!$F$5:$F$504,MATCH(B298,'Inventario general'!$A$5:$A$504,0))&amp;"-"&amp;INDEX('Inventario general'!$G$5:$G$504,MATCH(B298,'Inventario general'!$A$5:$A$504,0)),""))</f>
        <v/>
      </c>
      <c r="E298" s="20"/>
      <c r="F298" s="20"/>
      <c r="G298" s="24" t="str">
        <f aca="false">IF(OR(E298="",F298=""),"",F298-E298)</f>
        <v/>
      </c>
      <c r="H298" s="19"/>
      <c r="I298" s="19"/>
    </row>
    <row r="299" customFormat="false" ht="15" hidden="false" customHeight="false" outlineLevel="0" collapsed="false">
      <c r="A299" s="22"/>
      <c r="B299" s="19"/>
      <c r="C299" s="23" t="str">
        <f aca="false">IF(B299="","",IFERROR(INDEX('Inventario general'!$B$5:$B$504,MATCH(B299,'Inventario general'!$A$5:$A$504,0)),"Código no encontrado"))</f>
        <v/>
      </c>
      <c r="D299" s="23" t="str">
        <f aca="false">IF(B299="","",IFERROR(INDEX('Inventario general'!$E$5:$E$504,MATCH(B299,'Inventario general'!$A$5:$A$504,0))&amp;"-"&amp;INDEX('Inventario general'!$F$5:$F$504,MATCH(B299,'Inventario general'!$A$5:$A$504,0))&amp;"-"&amp;INDEX('Inventario general'!$G$5:$G$504,MATCH(B299,'Inventario general'!$A$5:$A$504,0)),""))</f>
        <v/>
      </c>
      <c r="E299" s="20"/>
      <c r="F299" s="20"/>
      <c r="G299" s="24" t="str">
        <f aca="false">IF(OR(E299="",F299=""),"",F299-E299)</f>
        <v/>
      </c>
      <c r="H299" s="19"/>
      <c r="I299" s="19"/>
    </row>
    <row r="300" customFormat="false" ht="15" hidden="false" customHeight="false" outlineLevel="0" collapsed="false">
      <c r="A300" s="22"/>
      <c r="B300" s="19"/>
      <c r="C300" s="23" t="str">
        <f aca="false">IF(B300="","",IFERROR(INDEX('Inventario general'!$B$5:$B$504,MATCH(B300,'Inventario general'!$A$5:$A$504,0)),"Código no encontrado"))</f>
        <v/>
      </c>
      <c r="D300" s="23" t="str">
        <f aca="false">IF(B300="","",IFERROR(INDEX('Inventario general'!$E$5:$E$504,MATCH(B300,'Inventario general'!$A$5:$A$504,0))&amp;"-"&amp;INDEX('Inventario general'!$F$5:$F$504,MATCH(B300,'Inventario general'!$A$5:$A$504,0))&amp;"-"&amp;INDEX('Inventario general'!$G$5:$G$504,MATCH(B300,'Inventario general'!$A$5:$A$504,0)),""))</f>
        <v/>
      </c>
      <c r="E300" s="20"/>
      <c r="F300" s="20"/>
      <c r="G300" s="24" t="str">
        <f aca="false">IF(OR(E300="",F300=""),"",F300-E300)</f>
        <v/>
      </c>
      <c r="H300" s="19"/>
      <c r="I300" s="19"/>
    </row>
    <row r="301" customFormat="false" ht="15" hidden="false" customHeight="false" outlineLevel="0" collapsed="false">
      <c r="A301" s="22"/>
      <c r="B301" s="19"/>
      <c r="C301" s="23" t="str">
        <f aca="false">IF(B301="","",IFERROR(INDEX('Inventario general'!$B$5:$B$504,MATCH(B301,'Inventario general'!$A$5:$A$504,0)),"Código no encontrado"))</f>
        <v/>
      </c>
      <c r="D301" s="23" t="str">
        <f aca="false">IF(B301="","",IFERROR(INDEX('Inventario general'!$E$5:$E$504,MATCH(B301,'Inventario general'!$A$5:$A$504,0))&amp;"-"&amp;INDEX('Inventario general'!$F$5:$F$504,MATCH(B301,'Inventario general'!$A$5:$A$504,0))&amp;"-"&amp;INDEX('Inventario general'!$G$5:$G$504,MATCH(B301,'Inventario general'!$A$5:$A$504,0)),""))</f>
        <v/>
      </c>
      <c r="E301" s="20"/>
      <c r="F301" s="20"/>
      <c r="G301" s="24" t="str">
        <f aca="false">IF(OR(E301="",F301=""),"",F301-E301)</f>
        <v/>
      </c>
      <c r="H301" s="19"/>
      <c r="I301" s="19"/>
    </row>
    <row r="302" customFormat="false" ht="15" hidden="false" customHeight="false" outlineLevel="0" collapsed="false">
      <c r="A302" s="22"/>
      <c r="B302" s="19"/>
      <c r="C302" s="23" t="str">
        <f aca="false">IF(B302="","",IFERROR(INDEX('Inventario general'!$B$5:$B$504,MATCH(B302,'Inventario general'!$A$5:$A$504,0)),"Código no encontrado"))</f>
        <v/>
      </c>
      <c r="D302" s="23" t="str">
        <f aca="false">IF(B302="","",IFERROR(INDEX('Inventario general'!$E$5:$E$504,MATCH(B302,'Inventario general'!$A$5:$A$504,0))&amp;"-"&amp;INDEX('Inventario general'!$F$5:$F$504,MATCH(B302,'Inventario general'!$A$5:$A$504,0))&amp;"-"&amp;INDEX('Inventario general'!$G$5:$G$504,MATCH(B302,'Inventario general'!$A$5:$A$504,0)),""))</f>
        <v/>
      </c>
      <c r="E302" s="20"/>
      <c r="F302" s="20"/>
      <c r="G302" s="24" t="str">
        <f aca="false">IF(OR(E302="",F302=""),"",F302-E302)</f>
        <v/>
      </c>
      <c r="H302" s="19"/>
      <c r="I302" s="19"/>
    </row>
    <row r="303" customFormat="false" ht="15" hidden="false" customHeight="false" outlineLevel="0" collapsed="false">
      <c r="A303" s="22"/>
      <c r="B303" s="19"/>
      <c r="C303" s="23" t="str">
        <f aca="false">IF(B303="","",IFERROR(INDEX('Inventario general'!$B$5:$B$504,MATCH(B303,'Inventario general'!$A$5:$A$504,0)),"Código no encontrado"))</f>
        <v/>
      </c>
      <c r="D303" s="23" t="str">
        <f aca="false">IF(B303="","",IFERROR(INDEX('Inventario general'!$E$5:$E$504,MATCH(B303,'Inventario general'!$A$5:$A$504,0))&amp;"-"&amp;INDEX('Inventario general'!$F$5:$F$504,MATCH(B303,'Inventario general'!$A$5:$A$504,0))&amp;"-"&amp;INDEX('Inventario general'!$G$5:$G$504,MATCH(B303,'Inventario general'!$A$5:$A$504,0)),""))</f>
        <v/>
      </c>
      <c r="E303" s="20"/>
      <c r="F303" s="20"/>
      <c r="G303" s="24" t="str">
        <f aca="false">IF(OR(E303="",F303=""),"",F303-E303)</f>
        <v/>
      </c>
      <c r="H303" s="19"/>
      <c r="I303" s="19"/>
    </row>
    <row r="304" customFormat="false" ht="15" hidden="false" customHeight="false" outlineLevel="0" collapsed="false">
      <c r="A304" s="22"/>
      <c r="B304" s="19"/>
      <c r="C304" s="23" t="str">
        <f aca="false">IF(B304="","",IFERROR(INDEX('Inventario general'!$B$5:$B$504,MATCH(B304,'Inventario general'!$A$5:$A$504,0)),"Código no encontrado"))</f>
        <v/>
      </c>
      <c r="D304" s="23" t="str">
        <f aca="false">IF(B304="","",IFERROR(INDEX('Inventario general'!$E$5:$E$504,MATCH(B304,'Inventario general'!$A$5:$A$504,0))&amp;"-"&amp;INDEX('Inventario general'!$F$5:$F$504,MATCH(B304,'Inventario general'!$A$5:$A$504,0))&amp;"-"&amp;INDEX('Inventario general'!$G$5:$G$504,MATCH(B304,'Inventario general'!$A$5:$A$504,0)),""))</f>
        <v/>
      </c>
      <c r="E304" s="20"/>
      <c r="F304" s="20"/>
      <c r="G304" s="24" t="str">
        <f aca="false">IF(OR(E304="",F304=""),"",F304-E304)</f>
        <v/>
      </c>
      <c r="H304" s="19"/>
      <c r="I304" s="19"/>
    </row>
    <row r="305" customFormat="false" ht="15" hidden="false" customHeight="false" outlineLevel="0" collapsed="false">
      <c r="A305" s="22"/>
      <c r="B305" s="19"/>
      <c r="C305" s="23" t="str">
        <f aca="false">IF(B305="","",IFERROR(INDEX('Inventario general'!$B$5:$B$504,MATCH(B305,'Inventario general'!$A$5:$A$504,0)),"Código no encontrado"))</f>
        <v/>
      </c>
      <c r="D305" s="23" t="str">
        <f aca="false">IF(B305="","",IFERROR(INDEX('Inventario general'!$E$5:$E$504,MATCH(B305,'Inventario general'!$A$5:$A$504,0))&amp;"-"&amp;INDEX('Inventario general'!$F$5:$F$504,MATCH(B305,'Inventario general'!$A$5:$A$504,0))&amp;"-"&amp;INDEX('Inventario general'!$G$5:$G$504,MATCH(B305,'Inventario general'!$A$5:$A$504,0)),""))</f>
        <v/>
      </c>
      <c r="E305" s="20"/>
      <c r="F305" s="20"/>
      <c r="G305" s="24" t="str">
        <f aca="false">IF(OR(E305="",F305=""),"",F305-E305)</f>
        <v/>
      </c>
      <c r="H305" s="19"/>
      <c r="I305" s="19"/>
    </row>
    <row r="306" customFormat="false" ht="15" hidden="false" customHeight="false" outlineLevel="0" collapsed="false">
      <c r="A306" s="22"/>
      <c r="B306" s="19"/>
      <c r="C306" s="23" t="str">
        <f aca="false">IF(B306="","",IFERROR(INDEX('Inventario general'!$B$5:$B$504,MATCH(B306,'Inventario general'!$A$5:$A$504,0)),"Código no encontrado"))</f>
        <v/>
      </c>
      <c r="D306" s="23" t="str">
        <f aca="false">IF(B306="","",IFERROR(INDEX('Inventario general'!$E$5:$E$504,MATCH(B306,'Inventario general'!$A$5:$A$504,0))&amp;"-"&amp;INDEX('Inventario general'!$F$5:$F$504,MATCH(B306,'Inventario general'!$A$5:$A$504,0))&amp;"-"&amp;INDEX('Inventario general'!$G$5:$G$504,MATCH(B306,'Inventario general'!$A$5:$A$504,0)),""))</f>
        <v/>
      </c>
      <c r="E306" s="20"/>
      <c r="F306" s="20"/>
      <c r="G306" s="24" t="str">
        <f aca="false">IF(OR(E306="",F306=""),"",F306-E306)</f>
        <v/>
      </c>
      <c r="H306" s="19"/>
      <c r="I306" s="19"/>
    </row>
    <row r="307" customFormat="false" ht="15" hidden="false" customHeight="false" outlineLevel="0" collapsed="false">
      <c r="A307" s="22"/>
      <c r="B307" s="19"/>
      <c r="C307" s="23" t="str">
        <f aca="false">IF(B307="","",IFERROR(INDEX('Inventario general'!$B$5:$B$504,MATCH(B307,'Inventario general'!$A$5:$A$504,0)),"Código no encontrado"))</f>
        <v/>
      </c>
      <c r="D307" s="23" t="str">
        <f aca="false">IF(B307="","",IFERROR(INDEX('Inventario general'!$E$5:$E$504,MATCH(B307,'Inventario general'!$A$5:$A$504,0))&amp;"-"&amp;INDEX('Inventario general'!$F$5:$F$504,MATCH(B307,'Inventario general'!$A$5:$A$504,0))&amp;"-"&amp;INDEX('Inventario general'!$G$5:$G$504,MATCH(B307,'Inventario general'!$A$5:$A$504,0)),""))</f>
        <v/>
      </c>
      <c r="E307" s="20"/>
      <c r="F307" s="20"/>
      <c r="G307" s="24" t="str">
        <f aca="false">IF(OR(E307="",F307=""),"",F307-E307)</f>
        <v/>
      </c>
      <c r="H307" s="19"/>
      <c r="I307" s="19"/>
    </row>
    <row r="308" customFormat="false" ht="15" hidden="false" customHeight="false" outlineLevel="0" collapsed="false">
      <c r="A308" s="22"/>
      <c r="B308" s="19"/>
      <c r="C308" s="23" t="str">
        <f aca="false">IF(B308="","",IFERROR(INDEX('Inventario general'!$B$5:$B$504,MATCH(B308,'Inventario general'!$A$5:$A$504,0)),"Código no encontrado"))</f>
        <v/>
      </c>
      <c r="D308" s="23" t="str">
        <f aca="false">IF(B308="","",IFERROR(INDEX('Inventario general'!$E$5:$E$504,MATCH(B308,'Inventario general'!$A$5:$A$504,0))&amp;"-"&amp;INDEX('Inventario general'!$F$5:$F$504,MATCH(B308,'Inventario general'!$A$5:$A$504,0))&amp;"-"&amp;INDEX('Inventario general'!$G$5:$G$504,MATCH(B308,'Inventario general'!$A$5:$A$504,0)),""))</f>
        <v/>
      </c>
      <c r="E308" s="20"/>
      <c r="F308" s="20"/>
      <c r="G308" s="24" t="str">
        <f aca="false">IF(OR(E308="",F308=""),"",F308-E308)</f>
        <v/>
      </c>
      <c r="H308" s="19"/>
      <c r="I308" s="19"/>
    </row>
    <row r="309" customFormat="false" ht="15" hidden="false" customHeight="false" outlineLevel="0" collapsed="false">
      <c r="A309" s="22"/>
      <c r="B309" s="19"/>
      <c r="C309" s="23" t="str">
        <f aca="false">IF(B309="","",IFERROR(INDEX('Inventario general'!$B$5:$B$504,MATCH(B309,'Inventario general'!$A$5:$A$504,0)),"Código no encontrado"))</f>
        <v/>
      </c>
      <c r="D309" s="23" t="str">
        <f aca="false">IF(B309="","",IFERROR(INDEX('Inventario general'!$E$5:$E$504,MATCH(B309,'Inventario general'!$A$5:$A$504,0))&amp;"-"&amp;INDEX('Inventario general'!$F$5:$F$504,MATCH(B309,'Inventario general'!$A$5:$A$504,0))&amp;"-"&amp;INDEX('Inventario general'!$G$5:$G$504,MATCH(B309,'Inventario general'!$A$5:$A$504,0)),""))</f>
        <v/>
      </c>
      <c r="E309" s="20"/>
      <c r="F309" s="20"/>
      <c r="G309" s="24" t="str">
        <f aca="false">IF(OR(E309="",F309=""),"",F309-E309)</f>
        <v/>
      </c>
      <c r="H309" s="19"/>
      <c r="I309" s="19"/>
    </row>
    <row r="310" customFormat="false" ht="15" hidden="false" customHeight="false" outlineLevel="0" collapsed="false">
      <c r="A310" s="22"/>
      <c r="B310" s="19"/>
      <c r="C310" s="23" t="str">
        <f aca="false">IF(B310="","",IFERROR(INDEX('Inventario general'!$B$5:$B$504,MATCH(B310,'Inventario general'!$A$5:$A$504,0)),"Código no encontrado"))</f>
        <v/>
      </c>
      <c r="D310" s="23" t="str">
        <f aca="false">IF(B310="","",IFERROR(INDEX('Inventario general'!$E$5:$E$504,MATCH(B310,'Inventario general'!$A$5:$A$504,0))&amp;"-"&amp;INDEX('Inventario general'!$F$5:$F$504,MATCH(B310,'Inventario general'!$A$5:$A$504,0))&amp;"-"&amp;INDEX('Inventario general'!$G$5:$G$504,MATCH(B310,'Inventario general'!$A$5:$A$504,0)),""))</f>
        <v/>
      </c>
      <c r="E310" s="20"/>
      <c r="F310" s="20"/>
      <c r="G310" s="24" t="str">
        <f aca="false">IF(OR(E310="",F310=""),"",F310-E310)</f>
        <v/>
      </c>
      <c r="H310" s="19"/>
      <c r="I310" s="19"/>
    </row>
    <row r="311" customFormat="false" ht="15" hidden="false" customHeight="false" outlineLevel="0" collapsed="false">
      <c r="A311" s="22"/>
      <c r="B311" s="19"/>
      <c r="C311" s="23" t="str">
        <f aca="false">IF(B311="","",IFERROR(INDEX('Inventario general'!$B$5:$B$504,MATCH(B311,'Inventario general'!$A$5:$A$504,0)),"Código no encontrado"))</f>
        <v/>
      </c>
      <c r="D311" s="23" t="str">
        <f aca="false">IF(B311="","",IFERROR(INDEX('Inventario general'!$E$5:$E$504,MATCH(B311,'Inventario general'!$A$5:$A$504,0))&amp;"-"&amp;INDEX('Inventario general'!$F$5:$F$504,MATCH(B311,'Inventario general'!$A$5:$A$504,0))&amp;"-"&amp;INDEX('Inventario general'!$G$5:$G$504,MATCH(B311,'Inventario general'!$A$5:$A$504,0)),""))</f>
        <v/>
      </c>
      <c r="E311" s="20"/>
      <c r="F311" s="20"/>
      <c r="G311" s="24" t="str">
        <f aca="false">IF(OR(E311="",F311=""),"",F311-E311)</f>
        <v/>
      </c>
      <c r="H311" s="19"/>
      <c r="I311" s="19"/>
    </row>
    <row r="312" customFormat="false" ht="15" hidden="false" customHeight="false" outlineLevel="0" collapsed="false">
      <c r="A312" s="22"/>
      <c r="B312" s="19"/>
      <c r="C312" s="23" t="str">
        <f aca="false">IF(B312="","",IFERROR(INDEX('Inventario general'!$B$5:$B$504,MATCH(B312,'Inventario general'!$A$5:$A$504,0)),"Código no encontrado"))</f>
        <v/>
      </c>
      <c r="D312" s="23" t="str">
        <f aca="false">IF(B312="","",IFERROR(INDEX('Inventario general'!$E$5:$E$504,MATCH(B312,'Inventario general'!$A$5:$A$504,0))&amp;"-"&amp;INDEX('Inventario general'!$F$5:$F$504,MATCH(B312,'Inventario general'!$A$5:$A$504,0))&amp;"-"&amp;INDEX('Inventario general'!$G$5:$G$504,MATCH(B312,'Inventario general'!$A$5:$A$504,0)),""))</f>
        <v/>
      </c>
      <c r="E312" s="20"/>
      <c r="F312" s="20"/>
      <c r="G312" s="24" t="str">
        <f aca="false">IF(OR(E312="",F312=""),"",F312-E312)</f>
        <v/>
      </c>
      <c r="H312" s="19"/>
      <c r="I312" s="19"/>
    </row>
    <row r="313" customFormat="false" ht="15" hidden="false" customHeight="false" outlineLevel="0" collapsed="false">
      <c r="A313" s="22"/>
      <c r="B313" s="19"/>
      <c r="C313" s="23" t="str">
        <f aca="false">IF(B313="","",IFERROR(INDEX('Inventario general'!$B$5:$B$504,MATCH(B313,'Inventario general'!$A$5:$A$504,0)),"Código no encontrado"))</f>
        <v/>
      </c>
      <c r="D313" s="23" t="str">
        <f aca="false">IF(B313="","",IFERROR(INDEX('Inventario general'!$E$5:$E$504,MATCH(B313,'Inventario general'!$A$5:$A$504,0))&amp;"-"&amp;INDEX('Inventario general'!$F$5:$F$504,MATCH(B313,'Inventario general'!$A$5:$A$504,0))&amp;"-"&amp;INDEX('Inventario general'!$G$5:$G$504,MATCH(B313,'Inventario general'!$A$5:$A$504,0)),""))</f>
        <v/>
      </c>
      <c r="E313" s="20"/>
      <c r="F313" s="20"/>
      <c r="G313" s="24" t="str">
        <f aca="false">IF(OR(E313="",F313=""),"",F313-E313)</f>
        <v/>
      </c>
      <c r="H313" s="19"/>
      <c r="I313" s="19"/>
    </row>
    <row r="314" customFormat="false" ht="15" hidden="false" customHeight="false" outlineLevel="0" collapsed="false">
      <c r="A314" s="22"/>
      <c r="B314" s="19"/>
      <c r="C314" s="23" t="str">
        <f aca="false">IF(B314="","",IFERROR(INDEX('Inventario general'!$B$5:$B$504,MATCH(B314,'Inventario general'!$A$5:$A$504,0)),"Código no encontrado"))</f>
        <v/>
      </c>
      <c r="D314" s="23" t="str">
        <f aca="false">IF(B314="","",IFERROR(INDEX('Inventario general'!$E$5:$E$504,MATCH(B314,'Inventario general'!$A$5:$A$504,0))&amp;"-"&amp;INDEX('Inventario general'!$F$5:$F$504,MATCH(B314,'Inventario general'!$A$5:$A$504,0))&amp;"-"&amp;INDEX('Inventario general'!$G$5:$G$504,MATCH(B314,'Inventario general'!$A$5:$A$504,0)),""))</f>
        <v/>
      </c>
      <c r="E314" s="20"/>
      <c r="F314" s="20"/>
      <c r="G314" s="24" t="str">
        <f aca="false">IF(OR(E314="",F314=""),"",F314-E314)</f>
        <v/>
      </c>
      <c r="H314" s="19"/>
      <c r="I314" s="19"/>
    </row>
    <row r="315" customFormat="false" ht="15" hidden="false" customHeight="false" outlineLevel="0" collapsed="false">
      <c r="A315" s="22"/>
      <c r="B315" s="19"/>
      <c r="C315" s="23" t="str">
        <f aca="false">IF(B315="","",IFERROR(INDEX('Inventario general'!$B$5:$B$504,MATCH(B315,'Inventario general'!$A$5:$A$504,0)),"Código no encontrado"))</f>
        <v/>
      </c>
      <c r="D315" s="23" t="str">
        <f aca="false">IF(B315="","",IFERROR(INDEX('Inventario general'!$E$5:$E$504,MATCH(B315,'Inventario general'!$A$5:$A$504,0))&amp;"-"&amp;INDEX('Inventario general'!$F$5:$F$504,MATCH(B315,'Inventario general'!$A$5:$A$504,0))&amp;"-"&amp;INDEX('Inventario general'!$G$5:$G$504,MATCH(B315,'Inventario general'!$A$5:$A$504,0)),""))</f>
        <v/>
      </c>
      <c r="E315" s="20"/>
      <c r="F315" s="20"/>
      <c r="G315" s="24" t="str">
        <f aca="false">IF(OR(E315="",F315=""),"",F315-E315)</f>
        <v/>
      </c>
      <c r="H315" s="19"/>
      <c r="I315" s="19"/>
    </row>
    <row r="316" customFormat="false" ht="15" hidden="false" customHeight="false" outlineLevel="0" collapsed="false">
      <c r="A316" s="22"/>
      <c r="B316" s="19"/>
      <c r="C316" s="23" t="str">
        <f aca="false">IF(B316="","",IFERROR(INDEX('Inventario general'!$B$5:$B$504,MATCH(B316,'Inventario general'!$A$5:$A$504,0)),"Código no encontrado"))</f>
        <v/>
      </c>
      <c r="D316" s="23" t="str">
        <f aca="false">IF(B316="","",IFERROR(INDEX('Inventario general'!$E$5:$E$504,MATCH(B316,'Inventario general'!$A$5:$A$504,0))&amp;"-"&amp;INDEX('Inventario general'!$F$5:$F$504,MATCH(B316,'Inventario general'!$A$5:$A$504,0))&amp;"-"&amp;INDEX('Inventario general'!$G$5:$G$504,MATCH(B316,'Inventario general'!$A$5:$A$504,0)),""))</f>
        <v/>
      </c>
      <c r="E316" s="20"/>
      <c r="F316" s="20"/>
      <c r="G316" s="24" t="str">
        <f aca="false">IF(OR(E316="",F316=""),"",F316-E316)</f>
        <v/>
      </c>
      <c r="H316" s="19"/>
      <c r="I316" s="19"/>
    </row>
    <row r="317" customFormat="false" ht="15" hidden="false" customHeight="false" outlineLevel="0" collapsed="false">
      <c r="A317" s="22"/>
      <c r="B317" s="19"/>
      <c r="C317" s="23" t="str">
        <f aca="false">IF(B317="","",IFERROR(INDEX('Inventario general'!$B$5:$B$504,MATCH(B317,'Inventario general'!$A$5:$A$504,0)),"Código no encontrado"))</f>
        <v/>
      </c>
      <c r="D317" s="23" t="str">
        <f aca="false">IF(B317="","",IFERROR(INDEX('Inventario general'!$E$5:$E$504,MATCH(B317,'Inventario general'!$A$5:$A$504,0))&amp;"-"&amp;INDEX('Inventario general'!$F$5:$F$504,MATCH(B317,'Inventario general'!$A$5:$A$504,0))&amp;"-"&amp;INDEX('Inventario general'!$G$5:$G$504,MATCH(B317,'Inventario general'!$A$5:$A$504,0)),""))</f>
        <v/>
      </c>
      <c r="E317" s="20"/>
      <c r="F317" s="20"/>
      <c r="G317" s="24" t="str">
        <f aca="false">IF(OR(E317="",F317=""),"",F317-E317)</f>
        <v/>
      </c>
      <c r="H317" s="19"/>
      <c r="I317" s="19"/>
    </row>
    <row r="318" customFormat="false" ht="15" hidden="false" customHeight="false" outlineLevel="0" collapsed="false">
      <c r="A318" s="22"/>
      <c r="B318" s="19"/>
      <c r="C318" s="23" t="str">
        <f aca="false">IF(B318="","",IFERROR(INDEX('Inventario general'!$B$5:$B$504,MATCH(B318,'Inventario general'!$A$5:$A$504,0)),"Código no encontrado"))</f>
        <v/>
      </c>
      <c r="D318" s="23" t="str">
        <f aca="false">IF(B318="","",IFERROR(INDEX('Inventario general'!$E$5:$E$504,MATCH(B318,'Inventario general'!$A$5:$A$504,0))&amp;"-"&amp;INDEX('Inventario general'!$F$5:$F$504,MATCH(B318,'Inventario general'!$A$5:$A$504,0))&amp;"-"&amp;INDEX('Inventario general'!$G$5:$G$504,MATCH(B318,'Inventario general'!$A$5:$A$504,0)),""))</f>
        <v/>
      </c>
      <c r="E318" s="20"/>
      <c r="F318" s="20"/>
      <c r="G318" s="24" t="str">
        <f aca="false">IF(OR(E318="",F318=""),"",F318-E318)</f>
        <v/>
      </c>
      <c r="H318" s="19"/>
      <c r="I318" s="19"/>
    </row>
    <row r="319" customFormat="false" ht="15" hidden="false" customHeight="false" outlineLevel="0" collapsed="false">
      <c r="A319" s="22"/>
      <c r="B319" s="19"/>
      <c r="C319" s="23" t="str">
        <f aca="false">IF(B319="","",IFERROR(INDEX('Inventario general'!$B$5:$B$504,MATCH(B319,'Inventario general'!$A$5:$A$504,0)),"Código no encontrado"))</f>
        <v/>
      </c>
      <c r="D319" s="23" t="str">
        <f aca="false">IF(B319="","",IFERROR(INDEX('Inventario general'!$E$5:$E$504,MATCH(B319,'Inventario general'!$A$5:$A$504,0))&amp;"-"&amp;INDEX('Inventario general'!$F$5:$F$504,MATCH(B319,'Inventario general'!$A$5:$A$504,0))&amp;"-"&amp;INDEX('Inventario general'!$G$5:$G$504,MATCH(B319,'Inventario general'!$A$5:$A$504,0)),""))</f>
        <v/>
      </c>
      <c r="E319" s="20"/>
      <c r="F319" s="20"/>
      <c r="G319" s="24" t="str">
        <f aca="false">IF(OR(E319="",F319=""),"",F319-E319)</f>
        <v/>
      </c>
      <c r="H319" s="19"/>
      <c r="I319" s="19"/>
    </row>
    <row r="320" customFormat="false" ht="15" hidden="false" customHeight="false" outlineLevel="0" collapsed="false">
      <c r="A320" s="22"/>
      <c r="B320" s="19"/>
      <c r="C320" s="23" t="str">
        <f aca="false">IF(B320="","",IFERROR(INDEX('Inventario general'!$B$5:$B$504,MATCH(B320,'Inventario general'!$A$5:$A$504,0)),"Código no encontrado"))</f>
        <v/>
      </c>
      <c r="D320" s="23" t="str">
        <f aca="false">IF(B320="","",IFERROR(INDEX('Inventario general'!$E$5:$E$504,MATCH(B320,'Inventario general'!$A$5:$A$504,0))&amp;"-"&amp;INDEX('Inventario general'!$F$5:$F$504,MATCH(B320,'Inventario general'!$A$5:$A$504,0))&amp;"-"&amp;INDEX('Inventario general'!$G$5:$G$504,MATCH(B320,'Inventario general'!$A$5:$A$504,0)),""))</f>
        <v/>
      </c>
      <c r="E320" s="20"/>
      <c r="F320" s="20"/>
      <c r="G320" s="24" t="str">
        <f aca="false">IF(OR(E320="",F320=""),"",F320-E320)</f>
        <v/>
      </c>
      <c r="H320" s="19"/>
      <c r="I320" s="19"/>
    </row>
    <row r="321" customFormat="false" ht="15" hidden="false" customHeight="false" outlineLevel="0" collapsed="false">
      <c r="A321" s="22"/>
      <c r="B321" s="19"/>
      <c r="C321" s="23" t="str">
        <f aca="false">IF(B321="","",IFERROR(INDEX('Inventario general'!$B$5:$B$504,MATCH(B321,'Inventario general'!$A$5:$A$504,0)),"Código no encontrado"))</f>
        <v/>
      </c>
      <c r="D321" s="23" t="str">
        <f aca="false">IF(B321="","",IFERROR(INDEX('Inventario general'!$E$5:$E$504,MATCH(B321,'Inventario general'!$A$5:$A$504,0))&amp;"-"&amp;INDEX('Inventario general'!$F$5:$F$504,MATCH(B321,'Inventario general'!$A$5:$A$504,0))&amp;"-"&amp;INDEX('Inventario general'!$G$5:$G$504,MATCH(B321,'Inventario general'!$A$5:$A$504,0)),""))</f>
        <v/>
      </c>
      <c r="E321" s="20"/>
      <c r="F321" s="20"/>
      <c r="G321" s="24" t="str">
        <f aca="false">IF(OR(E321="",F321=""),"",F321-E321)</f>
        <v/>
      </c>
      <c r="H321" s="19"/>
      <c r="I321" s="19"/>
    </row>
    <row r="322" customFormat="false" ht="15" hidden="false" customHeight="false" outlineLevel="0" collapsed="false">
      <c r="A322" s="22"/>
      <c r="B322" s="19"/>
      <c r="C322" s="23" t="str">
        <f aca="false">IF(B322="","",IFERROR(INDEX('Inventario general'!$B$5:$B$504,MATCH(B322,'Inventario general'!$A$5:$A$504,0)),"Código no encontrado"))</f>
        <v/>
      </c>
      <c r="D322" s="23" t="str">
        <f aca="false">IF(B322="","",IFERROR(INDEX('Inventario general'!$E$5:$E$504,MATCH(B322,'Inventario general'!$A$5:$A$504,0))&amp;"-"&amp;INDEX('Inventario general'!$F$5:$F$504,MATCH(B322,'Inventario general'!$A$5:$A$504,0))&amp;"-"&amp;INDEX('Inventario general'!$G$5:$G$504,MATCH(B322,'Inventario general'!$A$5:$A$504,0)),""))</f>
        <v/>
      </c>
      <c r="E322" s="20"/>
      <c r="F322" s="20"/>
      <c r="G322" s="24" t="str">
        <f aca="false">IF(OR(E322="",F322=""),"",F322-E322)</f>
        <v/>
      </c>
      <c r="H322" s="19"/>
      <c r="I322" s="19"/>
    </row>
    <row r="323" customFormat="false" ht="15" hidden="false" customHeight="false" outlineLevel="0" collapsed="false">
      <c r="A323" s="22"/>
      <c r="B323" s="19"/>
      <c r="C323" s="23" t="str">
        <f aca="false">IF(B323="","",IFERROR(INDEX('Inventario general'!$B$5:$B$504,MATCH(B323,'Inventario general'!$A$5:$A$504,0)),"Código no encontrado"))</f>
        <v/>
      </c>
      <c r="D323" s="23" t="str">
        <f aca="false">IF(B323="","",IFERROR(INDEX('Inventario general'!$E$5:$E$504,MATCH(B323,'Inventario general'!$A$5:$A$504,0))&amp;"-"&amp;INDEX('Inventario general'!$F$5:$F$504,MATCH(B323,'Inventario general'!$A$5:$A$504,0))&amp;"-"&amp;INDEX('Inventario general'!$G$5:$G$504,MATCH(B323,'Inventario general'!$A$5:$A$504,0)),""))</f>
        <v/>
      </c>
      <c r="E323" s="20"/>
      <c r="F323" s="20"/>
      <c r="G323" s="24" t="str">
        <f aca="false">IF(OR(E323="",F323=""),"",F323-E323)</f>
        <v/>
      </c>
      <c r="H323" s="19"/>
      <c r="I323" s="19"/>
    </row>
    <row r="324" customFormat="false" ht="15" hidden="false" customHeight="false" outlineLevel="0" collapsed="false">
      <c r="A324" s="22"/>
      <c r="B324" s="19"/>
      <c r="C324" s="23" t="str">
        <f aca="false">IF(B324="","",IFERROR(INDEX('Inventario general'!$B$5:$B$504,MATCH(B324,'Inventario general'!$A$5:$A$504,0)),"Código no encontrado"))</f>
        <v/>
      </c>
      <c r="D324" s="23" t="str">
        <f aca="false">IF(B324="","",IFERROR(INDEX('Inventario general'!$E$5:$E$504,MATCH(B324,'Inventario general'!$A$5:$A$504,0))&amp;"-"&amp;INDEX('Inventario general'!$F$5:$F$504,MATCH(B324,'Inventario general'!$A$5:$A$504,0))&amp;"-"&amp;INDEX('Inventario general'!$G$5:$G$504,MATCH(B324,'Inventario general'!$A$5:$A$504,0)),""))</f>
        <v/>
      </c>
      <c r="E324" s="20"/>
      <c r="F324" s="20"/>
      <c r="G324" s="24" t="str">
        <f aca="false">IF(OR(E324="",F324=""),"",F324-E324)</f>
        <v/>
      </c>
      <c r="H324" s="19"/>
      <c r="I324" s="19"/>
    </row>
    <row r="325" customFormat="false" ht="15" hidden="false" customHeight="false" outlineLevel="0" collapsed="false">
      <c r="A325" s="22"/>
      <c r="B325" s="19"/>
      <c r="C325" s="23" t="str">
        <f aca="false">IF(B325="","",IFERROR(INDEX('Inventario general'!$B$5:$B$504,MATCH(B325,'Inventario general'!$A$5:$A$504,0)),"Código no encontrado"))</f>
        <v/>
      </c>
      <c r="D325" s="23" t="str">
        <f aca="false">IF(B325="","",IFERROR(INDEX('Inventario general'!$E$5:$E$504,MATCH(B325,'Inventario general'!$A$5:$A$504,0))&amp;"-"&amp;INDEX('Inventario general'!$F$5:$F$504,MATCH(B325,'Inventario general'!$A$5:$A$504,0))&amp;"-"&amp;INDEX('Inventario general'!$G$5:$G$504,MATCH(B325,'Inventario general'!$A$5:$A$504,0)),""))</f>
        <v/>
      </c>
      <c r="E325" s="20"/>
      <c r="F325" s="20"/>
      <c r="G325" s="24" t="str">
        <f aca="false">IF(OR(E325="",F325=""),"",F325-E325)</f>
        <v/>
      </c>
      <c r="H325" s="19"/>
      <c r="I325" s="19"/>
    </row>
    <row r="326" customFormat="false" ht="15" hidden="false" customHeight="false" outlineLevel="0" collapsed="false">
      <c r="A326" s="22"/>
      <c r="B326" s="19"/>
      <c r="C326" s="23" t="str">
        <f aca="false">IF(B326="","",IFERROR(INDEX('Inventario general'!$B$5:$B$504,MATCH(B326,'Inventario general'!$A$5:$A$504,0)),"Código no encontrado"))</f>
        <v/>
      </c>
      <c r="D326" s="23" t="str">
        <f aca="false">IF(B326="","",IFERROR(INDEX('Inventario general'!$E$5:$E$504,MATCH(B326,'Inventario general'!$A$5:$A$504,0))&amp;"-"&amp;INDEX('Inventario general'!$F$5:$F$504,MATCH(B326,'Inventario general'!$A$5:$A$504,0))&amp;"-"&amp;INDEX('Inventario general'!$G$5:$G$504,MATCH(B326,'Inventario general'!$A$5:$A$504,0)),""))</f>
        <v/>
      </c>
      <c r="E326" s="20"/>
      <c r="F326" s="20"/>
      <c r="G326" s="24" t="str">
        <f aca="false">IF(OR(E326="",F326=""),"",F326-E326)</f>
        <v/>
      </c>
      <c r="H326" s="19"/>
      <c r="I326" s="19"/>
    </row>
    <row r="327" customFormat="false" ht="15" hidden="false" customHeight="false" outlineLevel="0" collapsed="false">
      <c r="A327" s="22"/>
      <c r="B327" s="19"/>
      <c r="C327" s="23" t="str">
        <f aca="false">IF(B327="","",IFERROR(INDEX('Inventario general'!$B$5:$B$504,MATCH(B327,'Inventario general'!$A$5:$A$504,0)),"Código no encontrado"))</f>
        <v/>
      </c>
      <c r="D327" s="23" t="str">
        <f aca="false">IF(B327="","",IFERROR(INDEX('Inventario general'!$E$5:$E$504,MATCH(B327,'Inventario general'!$A$5:$A$504,0))&amp;"-"&amp;INDEX('Inventario general'!$F$5:$F$504,MATCH(B327,'Inventario general'!$A$5:$A$504,0))&amp;"-"&amp;INDEX('Inventario general'!$G$5:$G$504,MATCH(B327,'Inventario general'!$A$5:$A$504,0)),""))</f>
        <v/>
      </c>
      <c r="E327" s="20"/>
      <c r="F327" s="20"/>
      <c r="G327" s="24" t="str">
        <f aca="false">IF(OR(E327="",F327=""),"",F327-E327)</f>
        <v/>
      </c>
      <c r="H327" s="19"/>
      <c r="I327" s="19"/>
    </row>
    <row r="328" customFormat="false" ht="15" hidden="false" customHeight="false" outlineLevel="0" collapsed="false">
      <c r="A328" s="22"/>
      <c r="B328" s="19"/>
      <c r="C328" s="23" t="str">
        <f aca="false">IF(B328="","",IFERROR(INDEX('Inventario general'!$B$5:$B$504,MATCH(B328,'Inventario general'!$A$5:$A$504,0)),"Código no encontrado"))</f>
        <v/>
      </c>
      <c r="D328" s="23" t="str">
        <f aca="false">IF(B328="","",IFERROR(INDEX('Inventario general'!$E$5:$E$504,MATCH(B328,'Inventario general'!$A$5:$A$504,0))&amp;"-"&amp;INDEX('Inventario general'!$F$5:$F$504,MATCH(B328,'Inventario general'!$A$5:$A$504,0))&amp;"-"&amp;INDEX('Inventario general'!$G$5:$G$504,MATCH(B328,'Inventario general'!$A$5:$A$504,0)),""))</f>
        <v/>
      </c>
      <c r="E328" s="20"/>
      <c r="F328" s="20"/>
      <c r="G328" s="24" t="str">
        <f aca="false">IF(OR(E328="",F328=""),"",F328-E328)</f>
        <v/>
      </c>
      <c r="H328" s="19"/>
      <c r="I328" s="19"/>
    </row>
    <row r="329" customFormat="false" ht="15" hidden="false" customHeight="false" outlineLevel="0" collapsed="false">
      <c r="A329" s="22"/>
      <c r="B329" s="19"/>
      <c r="C329" s="23" t="str">
        <f aca="false">IF(B329="","",IFERROR(INDEX('Inventario general'!$B$5:$B$504,MATCH(B329,'Inventario general'!$A$5:$A$504,0)),"Código no encontrado"))</f>
        <v/>
      </c>
      <c r="D329" s="23" t="str">
        <f aca="false">IF(B329="","",IFERROR(INDEX('Inventario general'!$E$5:$E$504,MATCH(B329,'Inventario general'!$A$5:$A$504,0))&amp;"-"&amp;INDEX('Inventario general'!$F$5:$F$504,MATCH(B329,'Inventario general'!$A$5:$A$504,0))&amp;"-"&amp;INDEX('Inventario general'!$G$5:$G$504,MATCH(B329,'Inventario general'!$A$5:$A$504,0)),""))</f>
        <v/>
      </c>
      <c r="E329" s="20"/>
      <c r="F329" s="20"/>
      <c r="G329" s="24" t="str">
        <f aca="false">IF(OR(E329="",F329=""),"",F329-E329)</f>
        <v/>
      </c>
      <c r="H329" s="19"/>
      <c r="I329" s="19"/>
    </row>
    <row r="330" customFormat="false" ht="15" hidden="false" customHeight="false" outlineLevel="0" collapsed="false">
      <c r="A330" s="22"/>
      <c r="B330" s="19"/>
      <c r="C330" s="23" t="str">
        <f aca="false">IF(B330="","",IFERROR(INDEX('Inventario general'!$B$5:$B$504,MATCH(B330,'Inventario general'!$A$5:$A$504,0)),"Código no encontrado"))</f>
        <v/>
      </c>
      <c r="D330" s="23" t="str">
        <f aca="false">IF(B330="","",IFERROR(INDEX('Inventario general'!$E$5:$E$504,MATCH(B330,'Inventario general'!$A$5:$A$504,0))&amp;"-"&amp;INDEX('Inventario general'!$F$5:$F$504,MATCH(B330,'Inventario general'!$A$5:$A$504,0))&amp;"-"&amp;INDEX('Inventario general'!$G$5:$G$504,MATCH(B330,'Inventario general'!$A$5:$A$504,0)),""))</f>
        <v/>
      </c>
      <c r="E330" s="20"/>
      <c r="F330" s="20"/>
      <c r="G330" s="24" t="str">
        <f aca="false">IF(OR(E330="",F330=""),"",F330-E330)</f>
        <v/>
      </c>
      <c r="H330" s="19"/>
      <c r="I330" s="19"/>
    </row>
    <row r="331" customFormat="false" ht="15" hidden="false" customHeight="false" outlineLevel="0" collapsed="false">
      <c r="A331" s="22"/>
      <c r="B331" s="19"/>
      <c r="C331" s="23" t="str">
        <f aca="false">IF(B331="","",IFERROR(INDEX('Inventario general'!$B$5:$B$504,MATCH(B331,'Inventario general'!$A$5:$A$504,0)),"Código no encontrado"))</f>
        <v/>
      </c>
      <c r="D331" s="23" t="str">
        <f aca="false">IF(B331="","",IFERROR(INDEX('Inventario general'!$E$5:$E$504,MATCH(B331,'Inventario general'!$A$5:$A$504,0))&amp;"-"&amp;INDEX('Inventario general'!$F$5:$F$504,MATCH(B331,'Inventario general'!$A$5:$A$504,0))&amp;"-"&amp;INDEX('Inventario general'!$G$5:$G$504,MATCH(B331,'Inventario general'!$A$5:$A$504,0)),""))</f>
        <v/>
      </c>
      <c r="E331" s="20"/>
      <c r="F331" s="20"/>
      <c r="G331" s="24" t="str">
        <f aca="false">IF(OR(E331="",F331=""),"",F331-E331)</f>
        <v/>
      </c>
      <c r="H331" s="19"/>
      <c r="I331" s="19"/>
    </row>
    <row r="332" customFormat="false" ht="15" hidden="false" customHeight="false" outlineLevel="0" collapsed="false">
      <c r="A332" s="22"/>
      <c r="B332" s="19"/>
      <c r="C332" s="23" t="str">
        <f aca="false">IF(B332="","",IFERROR(INDEX('Inventario general'!$B$5:$B$504,MATCH(B332,'Inventario general'!$A$5:$A$504,0)),"Código no encontrado"))</f>
        <v/>
      </c>
      <c r="D332" s="23" t="str">
        <f aca="false">IF(B332="","",IFERROR(INDEX('Inventario general'!$E$5:$E$504,MATCH(B332,'Inventario general'!$A$5:$A$504,0))&amp;"-"&amp;INDEX('Inventario general'!$F$5:$F$504,MATCH(B332,'Inventario general'!$A$5:$A$504,0))&amp;"-"&amp;INDEX('Inventario general'!$G$5:$G$504,MATCH(B332,'Inventario general'!$A$5:$A$504,0)),""))</f>
        <v/>
      </c>
      <c r="E332" s="20"/>
      <c r="F332" s="20"/>
      <c r="G332" s="24" t="str">
        <f aca="false">IF(OR(E332="",F332=""),"",F332-E332)</f>
        <v/>
      </c>
      <c r="H332" s="19"/>
      <c r="I332" s="19"/>
    </row>
    <row r="333" customFormat="false" ht="15" hidden="false" customHeight="false" outlineLevel="0" collapsed="false">
      <c r="A333" s="22"/>
      <c r="B333" s="19"/>
      <c r="C333" s="23" t="str">
        <f aca="false">IF(B333="","",IFERROR(INDEX('Inventario general'!$B$5:$B$504,MATCH(B333,'Inventario general'!$A$5:$A$504,0)),"Código no encontrado"))</f>
        <v/>
      </c>
      <c r="D333" s="23" t="str">
        <f aca="false">IF(B333="","",IFERROR(INDEX('Inventario general'!$E$5:$E$504,MATCH(B333,'Inventario general'!$A$5:$A$504,0))&amp;"-"&amp;INDEX('Inventario general'!$F$5:$F$504,MATCH(B333,'Inventario general'!$A$5:$A$504,0))&amp;"-"&amp;INDEX('Inventario general'!$G$5:$G$504,MATCH(B333,'Inventario general'!$A$5:$A$504,0)),""))</f>
        <v/>
      </c>
      <c r="E333" s="20"/>
      <c r="F333" s="20"/>
      <c r="G333" s="24" t="str">
        <f aca="false">IF(OR(E333="",F333=""),"",F333-E333)</f>
        <v/>
      </c>
      <c r="H333" s="19"/>
      <c r="I333" s="19"/>
    </row>
    <row r="334" customFormat="false" ht="15" hidden="false" customHeight="false" outlineLevel="0" collapsed="false">
      <c r="A334" s="22"/>
      <c r="B334" s="19"/>
      <c r="C334" s="23" t="str">
        <f aca="false">IF(B334="","",IFERROR(INDEX('Inventario general'!$B$5:$B$504,MATCH(B334,'Inventario general'!$A$5:$A$504,0)),"Código no encontrado"))</f>
        <v/>
      </c>
      <c r="D334" s="23" t="str">
        <f aca="false">IF(B334="","",IFERROR(INDEX('Inventario general'!$E$5:$E$504,MATCH(B334,'Inventario general'!$A$5:$A$504,0))&amp;"-"&amp;INDEX('Inventario general'!$F$5:$F$504,MATCH(B334,'Inventario general'!$A$5:$A$504,0))&amp;"-"&amp;INDEX('Inventario general'!$G$5:$G$504,MATCH(B334,'Inventario general'!$A$5:$A$504,0)),""))</f>
        <v/>
      </c>
      <c r="E334" s="20"/>
      <c r="F334" s="20"/>
      <c r="G334" s="24" t="str">
        <f aca="false">IF(OR(E334="",F334=""),"",F334-E334)</f>
        <v/>
      </c>
      <c r="H334" s="19"/>
      <c r="I334" s="19"/>
    </row>
    <row r="335" customFormat="false" ht="15" hidden="false" customHeight="false" outlineLevel="0" collapsed="false">
      <c r="A335" s="22"/>
      <c r="B335" s="19"/>
      <c r="C335" s="23" t="str">
        <f aca="false">IF(B335="","",IFERROR(INDEX('Inventario general'!$B$5:$B$504,MATCH(B335,'Inventario general'!$A$5:$A$504,0)),"Código no encontrado"))</f>
        <v/>
      </c>
      <c r="D335" s="23" t="str">
        <f aca="false">IF(B335="","",IFERROR(INDEX('Inventario general'!$E$5:$E$504,MATCH(B335,'Inventario general'!$A$5:$A$504,0))&amp;"-"&amp;INDEX('Inventario general'!$F$5:$F$504,MATCH(B335,'Inventario general'!$A$5:$A$504,0))&amp;"-"&amp;INDEX('Inventario general'!$G$5:$G$504,MATCH(B335,'Inventario general'!$A$5:$A$504,0)),""))</f>
        <v/>
      </c>
      <c r="E335" s="20"/>
      <c r="F335" s="20"/>
      <c r="G335" s="24" t="str">
        <f aca="false">IF(OR(E335="",F335=""),"",F335-E335)</f>
        <v/>
      </c>
      <c r="H335" s="19"/>
      <c r="I335" s="19"/>
    </row>
    <row r="336" customFormat="false" ht="15" hidden="false" customHeight="false" outlineLevel="0" collapsed="false">
      <c r="A336" s="22"/>
      <c r="B336" s="19"/>
      <c r="C336" s="23" t="str">
        <f aca="false">IF(B336="","",IFERROR(INDEX('Inventario general'!$B$5:$B$504,MATCH(B336,'Inventario general'!$A$5:$A$504,0)),"Código no encontrado"))</f>
        <v/>
      </c>
      <c r="D336" s="23" t="str">
        <f aca="false">IF(B336="","",IFERROR(INDEX('Inventario general'!$E$5:$E$504,MATCH(B336,'Inventario general'!$A$5:$A$504,0))&amp;"-"&amp;INDEX('Inventario general'!$F$5:$F$504,MATCH(B336,'Inventario general'!$A$5:$A$504,0))&amp;"-"&amp;INDEX('Inventario general'!$G$5:$G$504,MATCH(B336,'Inventario general'!$A$5:$A$504,0)),""))</f>
        <v/>
      </c>
      <c r="E336" s="20"/>
      <c r="F336" s="20"/>
      <c r="G336" s="24" t="str">
        <f aca="false">IF(OR(E336="",F336=""),"",F336-E336)</f>
        <v/>
      </c>
      <c r="H336" s="19"/>
      <c r="I336" s="19"/>
    </row>
    <row r="337" customFormat="false" ht="15" hidden="false" customHeight="false" outlineLevel="0" collapsed="false">
      <c r="A337" s="22"/>
      <c r="B337" s="19"/>
      <c r="C337" s="23" t="str">
        <f aca="false">IF(B337="","",IFERROR(INDEX('Inventario general'!$B$5:$B$504,MATCH(B337,'Inventario general'!$A$5:$A$504,0)),"Código no encontrado"))</f>
        <v/>
      </c>
      <c r="D337" s="23" t="str">
        <f aca="false">IF(B337="","",IFERROR(INDEX('Inventario general'!$E$5:$E$504,MATCH(B337,'Inventario general'!$A$5:$A$504,0))&amp;"-"&amp;INDEX('Inventario general'!$F$5:$F$504,MATCH(B337,'Inventario general'!$A$5:$A$504,0))&amp;"-"&amp;INDEX('Inventario general'!$G$5:$G$504,MATCH(B337,'Inventario general'!$A$5:$A$504,0)),""))</f>
        <v/>
      </c>
      <c r="E337" s="20"/>
      <c r="F337" s="20"/>
      <c r="G337" s="24" t="str">
        <f aca="false">IF(OR(E337="",F337=""),"",F337-E337)</f>
        <v/>
      </c>
      <c r="H337" s="19"/>
      <c r="I337" s="19"/>
    </row>
    <row r="338" customFormat="false" ht="15" hidden="false" customHeight="false" outlineLevel="0" collapsed="false">
      <c r="A338" s="22"/>
      <c r="B338" s="19"/>
      <c r="C338" s="23" t="str">
        <f aca="false">IF(B338="","",IFERROR(INDEX('Inventario general'!$B$5:$B$504,MATCH(B338,'Inventario general'!$A$5:$A$504,0)),"Código no encontrado"))</f>
        <v/>
      </c>
      <c r="D338" s="23" t="str">
        <f aca="false">IF(B338="","",IFERROR(INDEX('Inventario general'!$E$5:$E$504,MATCH(B338,'Inventario general'!$A$5:$A$504,0))&amp;"-"&amp;INDEX('Inventario general'!$F$5:$F$504,MATCH(B338,'Inventario general'!$A$5:$A$504,0))&amp;"-"&amp;INDEX('Inventario general'!$G$5:$G$504,MATCH(B338,'Inventario general'!$A$5:$A$504,0)),""))</f>
        <v/>
      </c>
      <c r="E338" s="20"/>
      <c r="F338" s="20"/>
      <c r="G338" s="24" t="str">
        <f aca="false">IF(OR(E338="",F338=""),"",F338-E338)</f>
        <v/>
      </c>
      <c r="H338" s="19"/>
      <c r="I338" s="19"/>
    </row>
    <row r="339" customFormat="false" ht="15" hidden="false" customHeight="false" outlineLevel="0" collapsed="false">
      <c r="A339" s="22"/>
      <c r="B339" s="19"/>
      <c r="C339" s="23" t="str">
        <f aca="false">IF(B339="","",IFERROR(INDEX('Inventario general'!$B$5:$B$504,MATCH(B339,'Inventario general'!$A$5:$A$504,0)),"Código no encontrado"))</f>
        <v/>
      </c>
      <c r="D339" s="23" t="str">
        <f aca="false">IF(B339="","",IFERROR(INDEX('Inventario general'!$E$5:$E$504,MATCH(B339,'Inventario general'!$A$5:$A$504,0))&amp;"-"&amp;INDEX('Inventario general'!$F$5:$F$504,MATCH(B339,'Inventario general'!$A$5:$A$504,0))&amp;"-"&amp;INDEX('Inventario general'!$G$5:$G$504,MATCH(B339,'Inventario general'!$A$5:$A$504,0)),""))</f>
        <v/>
      </c>
      <c r="E339" s="20"/>
      <c r="F339" s="20"/>
      <c r="G339" s="24" t="str">
        <f aca="false">IF(OR(E339="",F339=""),"",F339-E339)</f>
        <v/>
      </c>
      <c r="H339" s="19"/>
      <c r="I339" s="19"/>
    </row>
    <row r="340" customFormat="false" ht="15" hidden="false" customHeight="false" outlineLevel="0" collapsed="false">
      <c r="A340" s="22"/>
      <c r="B340" s="19"/>
      <c r="C340" s="23" t="str">
        <f aca="false">IF(B340="","",IFERROR(INDEX('Inventario general'!$B$5:$B$504,MATCH(B340,'Inventario general'!$A$5:$A$504,0)),"Código no encontrado"))</f>
        <v/>
      </c>
      <c r="D340" s="23" t="str">
        <f aca="false">IF(B340="","",IFERROR(INDEX('Inventario general'!$E$5:$E$504,MATCH(B340,'Inventario general'!$A$5:$A$504,0))&amp;"-"&amp;INDEX('Inventario general'!$F$5:$F$504,MATCH(B340,'Inventario general'!$A$5:$A$504,0))&amp;"-"&amp;INDEX('Inventario general'!$G$5:$G$504,MATCH(B340,'Inventario general'!$A$5:$A$504,0)),""))</f>
        <v/>
      </c>
      <c r="E340" s="20"/>
      <c r="F340" s="20"/>
      <c r="G340" s="24" t="str">
        <f aca="false">IF(OR(E340="",F340=""),"",F340-E340)</f>
        <v/>
      </c>
      <c r="H340" s="19"/>
      <c r="I340" s="19"/>
    </row>
    <row r="341" customFormat="false" ht="15" hidden="false" customHeight="false" outlineLevel="0" collapsed="false">
      <c r="A341" s="22"/>
      <c r="B341" s="19"/>
      <c r="C341" s="23" t="str">
        <f aca="false">IF(B341="","",IFERROR(INDEX('Inventario general'!$B$5:$B$504,MATCH(B341,'Inventario general'!$A$5:$A$504,0)),"Código no encontrado"))</f>
        <v/>
      </c>
      <c r="D341" s="23" t="str">
        <f aca="false">IF(B341="","",IFERROR(INDEX('Inventario general'!$E$5:$E$504,MATCH(B341,'Inventario general'!$A$5:$A$504,0))&amp;"-"&amp;INDEX('Inventario general'!$F$5:$F$504,MATCH(B341,'Inventario general'!$A$5:$A$504,0))&amp;"-"&amp;INDEX('Inventario general'!$G$5:$G$504,MATCH(B341,'Inventario general'!$A$5:$A$504,0)),""))</f>
        <v/>
      </c>
      <c r="E341" s="20"/>
      <c r="F341" s="20"/>
      <c r="G341" s="24" t="str">
        <f aca="false">IF(OR(E341="",F341=""),"",F341-E341)</f>
        <v/>
      </c>
      <c r="H341" s="19"/>
      <c r="I341" s="19"/>
    </row>
    <row r="342" customFormat="false" ht="15" hidden="false" customHeight="false" outlineLevel="0" collapsed="false">
      <c r="A342" s="22"/>
      <c r="B342" s="19"/>
      <c r="C342" s="23" t="str">
        <f aca="false">IF(B342="","",IFERROR(INDEX('Inventario general'!$B$5:$B$504,MATCH(B342,'Inventario general'!$A$5:$A$504,0)),"Código no encontrado"))</f>
        <v/>
      </c>
      <c r="D342" s="23" t="str">
        <f aca="false">IF(B342="","",IFERROR(INDEX('Inventario general'!$E$5:$E$504,MATCH(B342,'Inventario general'!$A$5:$A$504,0))&amp;"-"&amp;INDEX('Inventario general'!$F$5:$F$504,MATCH(B342,'Inventario general'!$A$5:$A$504,0))&amp;"-"&amp;INDEX('Inventario general'!$G$5:$G$504,MATCH(B342,'Inventario general'!$A$5:$A$504,0)),""))</f>
        <v/>
      </c>
      <c r="E342" s="20"/>
      <c r="F342" s="20"/>
      <c r="G342" s="24" t="str">
        <f aca="false">IF(OR(E342="",F342=""),"",F342-E342)</f>
        <v/>
      </c>
      <c r="H342" s="19"/>
      <c r="I342" s="19"/>
    </row>
    <row r="343" customFormat="false" ht="15" hidden="false" customHeight="false" outlineLevel="0" collapsed="false">
      <c r="A343" s="22"/>
      <c r="B343" s="19"/>
      <c r="C343" s="23" t="str">
        <f aca="false">IF(B343="","",IFERROR(INDEX('Inventario general'!$B$5:$B$504,MATCH(B343,'Inventario general'!$A$5:$A$504,0)),"Código no encontrado"))</f>
        <v/>
      </c>
      <c r="D343" s="23" t="str">
        <f aca="false">IF(B343="","",IFERROR(INDEX('Inventario general'!$E$5:$E$504,MATCH(B343,'Inventario general'!$A$5:$A$504,0))&amp;"-"&amp;INDEX('Inventario general'!$F$5:$F$504,MATCH(B343,'Inventario general'!$A$5:$A$504,0))&amp;"-"&amp;INDEX('Inventario general'!$G$5:$G$504,MATCH(B343,'Inventario general'!$A$5:$A$504,0)),""))</f>
        <v/>
      </c>
      <c r="E343" s="20"/>
      <c r="F343" s="20"/>
      <c r="G343" s="24" t="str">
        <f aca="false">IF(OR(E343="",F343=""),"",F343-E343)</f>
        <v/>
      </c>
      <c r="H343" s="19"/>
      <c r="I343" s="19"/>
    </row>
    <row r="344" customFormat="false" ht="15" hidden="false" customHeight="false" outlineLevel="0" collapsed="false">
      <c r="A344" s="22"/>
      <c r="B344" s="19"/>
      <c r="C344" s="23" t="str">
        <f aca="false">IF(B344="","",IFERROR(INDEX('Inventario general'!$B$5:$B$504,MATCH(B344,'Inventario general'!$A$5:$A$504,0)),"Código no encontrado"))</f>
        <v/>
      </c>
      <c r="D344" s="23" t="str">
        <f aca="false">IF(B344="","",IFERROR(INDEX('Inventario general'!$E$5:$E$504,MATCH(B344,'Inventario general'!$A$5:$A$504,0))&amp;"-"&amp;INDEX('Inventario general'!$F$5:$F$504,MATCH(B344,'Inventario general'!$A$5:$A$504,0))&amp;"-"&amp;INDEX('Inventario general'!$G$5:$G$504,MATCH(B344,'Inventario general'!$A$5:$A$504,0)),""))</f>
        <v/>
      </c>
      <c r="E344" s="20"/>
      <c r="F344" s="20"/>
      <c r="G344" s="24" t="str">
        <f aca="false">IF(OR(E344="",F344=""),"",F344-E344)</f>
        <v/>
      </c>
      <c r="H344" s="19"/>
      <c r="I344" s="19"/>
    </row>
    <row r="345" customFormat="false" ht="15" hidden="false" customHeight="false" outlineLevel="0" collapsed="false">
      <c r="A345" s="22"/>
      <c r="B345" s="19"/>
      <c r="C345" s="23" t="str">
        <f aca="false">IF(B345="","",IFERROR(INDEX('Inventario general'!$B$5:$B$504,MATCH(B345,'Inventario general'!$A$5:$A$504,0)),"Código no encontrado"))</f>
        <v/>
      </c>
      <c r="D345" s="23" t="str">
        <f aca="false">IF(B345="","",IFERROR(INDEX('Inventario general'!$E$5:$E$504,MATCH(B345,'Inventario general'!$A$5:$A$504,0))&amp;"-"&amp;INDEX('Inventario general'!$F$5:$F$504,MATCH(B345,'Inventario general'!$A$5:$A$504,0))&amp;"-"&amp;INDEX('Inventario general'!$G$5:$G$504,MATCH(B345,'Inventario general'!$A$5:$A$504,0)),""))</f>
        <v/>
      </c>
      <c r="E345" s="20"/>
      <c r="F345" s="20"/>
      <c r="G345" s="24" t="str">
        <f aca="false">IF(OR(E345="",F345=""),"",F345-E345)</f>
        <v/>
      </c>
      <c r="H345" s="19"/>
      <c r="I345" s="19"/>
    </row>
    <row r="346" customFormat="false" ht="15" hidden="false" customHeight="false" outlineLevel="0" collapsed="false">
      <c r="A346" s="22"/>
      <c r="B346" s="19"/>
      <c r="C346" s="23" t="str">
        <f aca="false">IF(B346="","",IFERROR(INDEX('Inventario general'!$B$5:$B$504,MATCH(B346,'Inventario general'!$A$5:$A$504,0)),"Código no encontrado"))</f>
        <v/>
      </c>
      <c r="D346" s="23" t="str">
        <f aca="false">IF(B346="","",IFERROR(INDEX('Inventario general'!$E$5:$E$504,MATCH(B346,'Inventario general'!$A$5:$A$504,0))&amp;"-"&amp;INDEX('Inventario general'!$F$5:$F$504,MATCH(B346,'Inventario general'!$A$5:$A$504,0))&amp;"-"&amp;INDEX('Inventario general'!$G$5:$G$504,MATCH(B346,'Inventario general'!$A$5:$A$504,0)),""))</f>
        <v/>
      </c>
      <c r="E346" s="20"/>
      <c r="F346" s="20"/>
      <c r="G346" s="24" t="str">
        <f aca="false">IF(OR(E346="",F346=""),"",F346-E346)</f>
        <v/>
      </c>
      <c r="H346" s="19"/>
      <c r="I346" s="19"/>
    </row>
    <row r="347" customFormat="false" ht="15" hidden="false" customHeight="false" outlineLevel="0" collapsed="false">
      <c r="A347" s="22"/>
      <c r="B347" s="19"/>
      <c r="C347" s="23" t="str">
        <f aca="false">IF(B347="","",IFERROR(INDEX('Inventario general'!$B$5:$B$504,MATCH(B347,'Inventario general'!$A$5:$A$504,0)),"Código no encontrado"))</f>
        <v/>
      </c>
      <c r="D347" s="23" t="str">
        <f aca="false">IF(B347="","",IFERROR(INDEX('Inventario general'!$E$5:$E$504,MATCH(B347,'Inventario general'!$A$5:$A$504,0))&amp;"-"&amp;INDEX('Inventario general'!$F$5:$F$504,MATCH(B347,'Inventario general'!$A$5:$A$504,0))&amp;"-"&amp;INDEX('Inventario general'!$G$5:$G$504,MATCH(B347,'Inventario general'!$A$5:$A$504,0)),""))</f>
        <v/>
      </c>
      <c r="E347" s="20"/>
      <c r="F347" s="20"/>
      <c r="G347" s="24" t="str">
        <f aca="false">IF(OR(E347="",F347=""),"",F347-E347)</f>
        <v/>
      </c>
      <c r="H347" s="19"/>
      <c r="I347" s="19"/>
    </row>
    <row r="348" customFormat="false" ht="15" hidden="false" customHeight="false" outlineLevel="0" collapsed="false">
      <c r="A348" s="22"/>
      <c r="B348" s="19"/>
      <c r="C348" s="23" t="str">
        <f aca="false">IF(B348="","",IFERROR(INDEX('Inventario general'!$B$5:$B$504,MATCH(B348,'Inventario general'!$A$5:$A$504,0)),"Código no encontrado"))</f>
        <v/>
      </c>
      <c r="D348" s="23" t="str">
        <f aca="false">IF(B348="","",IFERROR(INDEX('Inventario general'!$E$5:$E$504,MATCH(B348,'Inventario general'!$A$5:$A$504,0))&amp;"-"&amp;INDEX('Inventario general'!$F$5:$F$504,MATCH(B348,'Inventario general'!$A$5:$A$504,0))&amp;"-"&amp;INDEX('Inventario general'!$G$5:$G$504,MATCH(B348,'Inventario general'!$A$5:$A$504,0)),""))</f>
        <v/>
      </c>
      <c r="E348" s="20"/>
      <c r="F348" s="20"/>
      <c r="G348" s="24" t="str">
        <f aca="false">IF(OR(E348="",F348=""),"",F348-E348)</f>
        <v/>
      </c>
      <c r="H348" s="19"/>
      <c r="I348" s="19"/>
    </row>
    <row r="349" customFormat="false" ht="15" hidden="false" customHeight="false" outlineLevel="0" collapsed="false">
      <c r="A349" s="22"/>
      <c r="B349" s="19"/>
      <c r="C349" s="23" t="str">
        <f aca="false">IF(B349="","",IFERROR(INDEX('Inventario general'!$B$5:$B$504,MATCH(B349,'Inventario general'!$A$5:$A$504,0)),"Código no encontrado"))</f>
        <v/>
      </c>
      <c r="D349" s="23" t="str">
        <f aca="false">IF(B349="","",IFERROR(INDEX('Inventario general'!$E$5:$E$504,MATCH(B349,'Inventario general'!$A$5:$A$504,0))&amp;"-"&amp;INDEX('Inventario general'!$F$5:$F$504,MATCH(B349,'Inventario general'!$A$5:$A$504,0))&amp;"-"&amp;INDEX('Inventario general'!$G$5:$G$504,MATCH(B349,'Inventario general'!$A$5:$A$504,0)),""))</f>
        <v/>
      </c>
      <c r="E349" s="20"/>
      <c r="F349" s="20"/>
      <c r="G349" s="24" t="str">
        <f aca="false">IF(OR(E349="",F349=""),"",F349-E349)</f>
        <v/>
      </c>
      <c r="H349" s="19"/>
      <c r="I349" s="19"/>
    </row>
    <row r="350" customFormat="false" ht="15" hidden="false" customHeight="false" outlineLevel="0" collapsed="false">
      <c r="A350" s="22"/>
      <c r="B350" s="19"/>
      <c r="C350" s="23" t="str">
        <f aca="false">IF(B350="","",IFERROR(INDEX('Inventario general'!$B$5:$B$504,MATCH(B350,'Inventario general'!$A$5:$A$504,0)),"Código no encontrado"))</f>
        <v/>
      </c>
      <c r="D350" s="23" t="str">
        <f aca="false">IF(B350="","",IFERROR(INDEX('Inventario general'!$E$5:$E$504,MATCH(B350,'Inventario general'!$A$5:$A$504,0))&amp;"-"&amp;INDEX('Inventario general'!$F$5:$F$504,MATCH(B350,'Inventario general'!$A$5:$A$504,0))&amp;"-"&amp;INDEX('Inventario general'!$G$5:$G$504,MATCH(B350,'Inventario general'!$A$5:$A$504,0)),""))</f>
        <v/>
      </c>
      <c r="E350" s="20"/>
      <c r="F350" s="20"/>
      <c r="G350" s="24" t="str">
        <f aca="false">IF(OR(E350="",F350=""),"",F350-E350)</f>
        <v/>
      </c>
      <c r="H350" s="19"/>
      <c r="I350" s="19"/>
    </row>
    <row r="351" customFormat="false" ht="15" hidden="false" customHeight="false" outlineLevel="0" collapsed="false">
      <c r="A351" s="22"/>
      <c r="B351" s="19"/>
      <c r="C351" s="23" t="str">
        <f aca="false">IF(B351="","",IFERROR(INDEX('Inventario general'!$B$5:$B$504,MATCH(B351,'Inventario general'!$A$5:$A$504,0)),"Código no encontrado"))</f>
        <v/>
      </c>
      <c r="D351" s="23" t="str">
        <f aca="false">IF(B351="","",IFERROR(INDEX('Inventario general'!$E$5:$E$504,MATCH(B351,'Inventario general'!$A$5:$A$504,0))&amp;"-"&amp;INDEX('Inventario general'!$F$5:$F$504,MATCH(B351,'Inventario general'!$A$5:$A$504,0))&amp;"-"&amp;INDEX('Inventario general'!$G$5:$G$504,MATCH(B351,'Inventario general'!$A$5:$A$504,0)),""))</f>
        <v/>
      </c>
      <c r="E351" s="20"/>
      <c r="F351" s="20"/>
      <c r="G351" s="24" t="str">
        <f aca="false">IF(OR(E351="",F351=""),"",F351-E351)</f>
        <v/>
      </c>
      <c r="H351" s="19"/>
      <c r="I351" s="19"/>
    </row>
    <row r="352" customFormat="false" ht="15" hidden="false" customHeight="false" outlineLevel="0" collapsed="false">
      <c r="A352" s="22"/>
      <c r="B352" s="19"/>
      <c r="C352" s="23" t="str">
        <f aca="false">IF(B352="","",IFERROR(INDEX('Inventario general'!$B$5:$B$504,MATCH(B352,'Inventario general'!$A$5:$A$504,0)),"Código no encontrado"))</f>
        <v/>
      </c>
      <c r="D352" s="23" t="str">
        <f aca="false">IF(B352="","",IFERROR(INDEX('Inventario general'!$E$5:$E$504,MATCH(B352,'Inventario general'!$A$5:$A$504,0))&amp;"-"&amp;INDEX('Inventario general'!$F$5:$F$504,MATCH(B352,'Inventario general'!$A$5:$A$504,0))&amp;"-"&amp;INDEX('Inventario general'!$G$5:$G$504,MATCH(B352,'Inventario general'!$A$5:$A$504,0)),""))</f>
        <v/>
      </c>
      <c r="E352" s="20"/>
      <c r="F352" s="20"/>
      <c r="G352" s="24" t="str">
        <f aca="false">IF(OR(E352="",F352=""),"",F352-E352)</f>
        <v/>
      </c>
      <c r="H352" s="19"/>
      <c r="I352" s="19"/>
    </row>
    <row r="353" customFormat="false" ht="15" hidden="false" customHeight="false" outlineLevel="0" collapsed="false">
      <c r="A353" s="22"/>
      <c r="B353" s="19"/>
      <c r="C353" s="23" t="str">
        <f aca="false">IF(B353="","",IFERROR(INDEX('Inventario general'!$B$5:$B$504,MATCH(B353,'Inventario general'!$A$5:$A$504,0)),"Código no encontrado"))</f>
        <v/>
      </c>
      <c r="D353" s="23" t="str">
        <f aca="false">IF(B353="","",IFERROR(INDEX('Inventario general'!$E$5:$E$504,MATCH(B353,'Inventario general'!$A$5:$A$504,0))&amp;"-"&amp;INDEX('Inventario general'!$F$5:$F$504,MATCH(B353,'Inventario general'!$A$5:$A$504,0))&amp;"-"&amp;INDEX('Inventario general'!$G$5:$G$504,MATCH(B353,'Inventario general'!$A$5:$A$504,0)),""))</f>
        <v/>
      </c>
      <c r="E353" s="20"/>
      <c r="F353" s="20"/>
      <c r="G353" s="24" t="str">
        <f aca="false">IF(OR(E353="",F353=""),"",F353-E353)</f>
        <v/>
      </c>
      <c r="H353" s="19"/>
      <c r="I353" s="19"/>
    </row>
    <row r="354" customFormat="false" ht="15" hidden="false" customHeight="false" outlineLevel="0" collapsed="false">
      <c r="A354" s="22"/>
      <c r="B354" s="19"/>
      <c r="C354" s="23" t="str">
        <f aca="false">IF(B354="","",IFERROR(INDEX('Inventario general'!$B$5:$B$504,MATCH(B354,'Inventario general'!$A$5:$A$504,0)),"Código no encontrado"))</f>
        <v/>
      </c>
      <c r="D354" s="23" t="str">
        <f aca="false">IF(B354="","",IFERROR(INDEX('Inventario general'!$E$5:$E$504,MATCH(B354,'Inventario general'!$A$5:$A$504,0))&amp;"-"&amp;INDEX('Inventario general'!$F$5:$F$504,MATCH(B354,'Inventario general'!$A$5:$A$504,0))&amp;"-"&amp;INDEX('Inventario general'!$G$5:$G$504,MATCH(B354,'Inventario general'!$A$5:$A$504,0)),""))</f>
        <v/>
      </c>
      <c r="E354" s="20"/>
      <c r="F354" s="20"/>
      <c r="G354" s="24" t="str">
        <f aca="false">IF(OR(E354="",F354=""),"",F354-E354)</f>
        <v/>
      </c>
      <c r="H354" s="19"/>
      <c r="I354" s="19"/>
    </row>
    <row r="355" customFormat="false" ht="15" hidden="false" customHeight="false" outlineLevel="0" collapsed="false">
      <c r="A355" s="22"/>
      <c r="B355" s="19"/>
      <c r="C355" s="23" t="str">
        <f aca="false">IF(B355="","",IFERROR(INDEX('Inventario general'!$B$5:$B$504,MATCH(B355,'Inventario general'!$A$5:$A$504,0)),"Código no encontrado"))</f>
        <v/>
      </c>
      <c r="D355" s="23" t="str">
        <f aca="false">IF(B355="","",IFERROR(INDEX('Inventario general'!$E$5:$E$504,MATCH(B355,'Inventario general'!$A$5:$A$504,0))&amp;"-"&amp;INDEX('Inventario general'!$F$5:$F$504,MATCH(B355,'Inventario general'!$A$5:$A$504,0))&amp;"-"&amp;INDEX('Inventario general'!$G$5:$G$504,MATCH(B355,'Inventario general'!$A$5:$A$504,0)),""))</f>
        <v/>
      </c>
      <c r="E355" s="20"/>
      <c r="F355" s="20"/>
      <c r="G355" s="24" t="str">
        <f aca="false">IF(OR(E355="",F355=""),"",F355-E355)</f>
        <v/>
      </c>
      <c r="H355" s="19"/>
      <c r="I355" s="19"/>
    </row>
    <row r="356" customFormat="false" ht="15" hidden="false" customHeight="false" outlineLevel="0" collapsed="false">
      <c r="A356" s="22"/>
      <c r="B356" s="19"/>
      <c r="C356" s="23" t="str">
        <f aca="false">IF(B356="","",IFERROR(INDEX('Inventario general'!$B$5:$B$504,MATCH(B356,'Inventario general'!$A$5:$A$504,0)),"Código no encontrado"))</f>
        <v/>
      </c>
      <c r="D356" s="23" t="str">
        <f aca="false">IF(B356="","",IFERROR(INDEX('Inventario general'!$E$5:$E$504,MATCH(B356,'Inventario general'!$A$5:$A$504,0))&amp;"-"&amp;INDEX('Inventario general'!$F$5:$F$504,MATCH(B356,'Inventario general'!$A$5:$A$504,0))&amp;"-"&amp;INDEX('Inventario general'!$G$5:$G$504,MATCH(B356,'Inventario general'!$A$5:$A$504,0)),""))</f>
        <v/>
      </c>
      <c r="E356" s="20"/>
      <c r="F356" s="20"/>
      <c r="G356" s="24" t="str">
        <f aca="false">IF(OR(E356="",F356=""),"",F356-E356)</f>
        <v/>
      </c>
      <c r="H356" s="19"/>
      <c r="I356" s="19"/>
    </row>
    <row r="357" customFormat="false" ht="15" hidden="false" customHeight="false" outlineLevel="0" collapsed="false">
      <c r="A357" s="22"/>
      <c r="B357" s="19"/>
      <c r="C357" s="23" t="str">
        <f aca="false">IF(B357="","",IFERROR(INDEX('Inventario general'!$B$5:$B$504,MATCH(B357,'Inventario general'!$A$5:$A$504,0)),"Código no encontrado"))</f>
        <v/>
      </c>
      <c r="D357" s="23" t="str">
        <f aca="false">IF(B357="","",IFERROR(INDEX('Inventario general'!$E$5:$E$504,MATCH(B357,'Inventario general'!$A$5:$A$504,0))&amp;"-"&amp;INDEX('Inventario general'!$F$5:$F$504,MATCH(B357,'Inventario general'!$A$5:$A$504,0))&amp;"-"&amp;INDEX('Inventario general'!$G$5:$G$504,MATCH(B357,'Inventario general'!$A$5:$A$504,0)),""))</f>
        <v/>
      </c>
      <c r="E357" s="20"/>
      <c r="F357" s="20"/>
      <c r="G357" s="24" t="str">
        <f aca="false">IF(OR(E357="",F357=""),"",F357-E357)</f>
        <v/>
      </c>
      <c r="H357" s="19"/>
      <c r="I357" s="19"/>
    </row>
    <row r="358" customFormat="false" ht="15" hidden="false" customHeight="false" outlineLevel="0" collapsed="false">
      <c r="A358" s="22"/>
      <c r="B358" s="19"/>
      <c r="C358" s="23" t="str">
        <f aca="false">IF(B358="","",IFERROR(INDEX('Inventario general'!$B$5:$B$504,MATCH(B358,'Inventario general'!$A$5:$A$504,0)),"Código no encontrado"))</f>
        <v/>
      </c>
      <c r="D358" s="23" t="str">
        <f aca="false">IF(B358="","",IFERROR(INDEX('Inventario general'!$E$5:$E$504,MATCH(B358,'Inventario general'!$A$5:$A$504,0))&amp;"-"&amp;INDEX('Inventario general'!$F$5:$F$504,MATCH(B358,'Inventario general'!$A$5:$A$504,0))&amp;"-"&amp;INDEX('Inventario general'!$G$5:$G$504,MATCH(B358,'Inventario general'!$A$5:$A$504,0)),""))</f>
        <v/>
      </c>
      <c r="E358" s="20"/>
      <c r="F358" s="20"/>
      <c r="G358" s="24" t="str">
        <f aca="false">IF(OR(E358="",F358=""),"",F358-E358)</f>
        <v/>
      </c>
      <c r="H358" s="19"/>
      <c r="I358" s="19"/>
    </row>
    <row r="359" customFormat="false" ht="15" hidden="false" customHeight="false" outlineLevel="0" collapsed="false">
      <c r="A359" s="22"/>
      <c r="B359" s="19"/>
      <c r="C359" s="23" t="str">
        <f aca="false">IF(B359="","",IFERROR(INDEX('Inventario general'!$B$5:$B$504,MATCH(B359,'Inventario general'!$A$5:$A$504,0)),"Código no encontrado"))</f>
        <v/>
      </c>
      <c r="D359" s="23" t="str">
        <f aca="false">IF(B359="","",IFERROR(INDEX('Inventario general'!$E$5:$E$504,MATCH(B359,'Inventario general'!$A$5:$A$504,0))&amp;"-"&amp;INDEX('Inventario general'!$F$5:$F$504,MATCH(B359,'Inventario general'!$A$5:$A$504,0))&amp;"-"&amp;INDEX('Inventario general'!$G$5:$G$504,MATCH(B359,'Inventario general'!$A$5:$A$504,0)),""))</f>
        <v/>
      </c>
      <c r="E359" s="20"/>
      <c r="F359" s="20"/>
      <c r="G359" s="24" t="str">
        <f aca="false">IF(OR(E359="",F359=""),"",F359-E359)</f>
        <v/>
      </c>
      <c r="H359" s="19"/>
      <c r="I359" s="19"/>
    </row>
    <row r="360" customFormat="false" ht="15" hidden="false" customHeight="false" outlineLevel="0" collapsed="false">
      <c r="A360" s="22"/>
      <c r="B360" s="19"/>
      <c r="C360" s="23" t="str">
        <f aca="false">IF(B360="","",IFERROR(INDEX('Inventario general'!$B$5:$B$504,MATCH(B360,'Inventario general'!$A$5:$A$504,0)),"Código no encontrado"))</f>
        <v/>
      </c>
      <c r="D360" s="23" t="str">
        <f aca="false">IF(B360="","",IFERROR(INDEX('Inventario general'!$E$5:$E$504,MATCH(B360,'Inventario general'!$A$5:$A$504,0))&amp;"-"&amp;INDEX('Inventario general'!$F$5:$F$504,MATCH(B360,'Inventario general'!$A$5:$A$504,0))&amp;"-"&amp;INDEX('Inventario general'!$G$5:$G$504,MATCH(B360,'Inventario general'!$A$5:$A$504,0)),""))</f>
        <v/>
      </c>
      <c r="E360" s="20"/>
      <c r="F360" s="20"/>
      <c r="G360" s="24" t="str">
        <f aca="false">IF(OR(E360="",F360=""),"",F360-E360)</f>
        <v/>
      </c>
      <c r="H360" s="19"/>
      <c r="I360" s="19"/>
    </row>
    <row r="361" customFormat="false" ht="15" hidden="false" customHeight="false" outlineLevel="0" collapsed="false">
      <c r="A361" s="22"/>
      <c r="B361" s="19"/>
      <c r="C361" s="23" t="str">
        <f aca="false">IF(B361="","",IFERROR(INDEX('Inventario general'!$B$5:$B$504,MATCH(B361,'Inventario general'!$A$5:$A$504,0)),"Código no encontrado"))</f>
        <v/>
      </c>
      <c r="D361" s="23" t="str">
        <f aca="false">IF(B361="","",IFERROR(INDEX('Inventario general'!$E$5:$E$504,MATCH(B361,'Inventario general'!$A$5:$A$504,0))&amp;"-"&amp;INDEX('Inventario general'!$F$5:$F$504,MATCH(B361,'Inventario general'!$A$5:$A$504,0))&amp;"-"&amp;INDEX('Inventario general'!$G$5:$G$504,MATCH(B361,'Inventario general'!$A$5:$A$504,0)),""))</f>
        <v/>
      </c>
      <c r="E361" s="20"/>
      <c r="F361" s="20"/>
      <c r="G361" s="24" t="str">
        <f aca="false">IF(OR(E361="",F361=""),"",F361-E361)</f>
        <v/>
      </c>
      <c r="H361" s="19"/>
      <c r="I361" s="19"/>
    </row>
    <row r="362" customFormat="false" ht="15" hidden="false" customHeight="false" outlineLevel="0" collapsed="false">
      <c r="A362" s="22"/>
      <c r="B362" s="19"/>
      <c r="C362" s="23" t="str">
        <f aca="false">IF(B362="","",IFERROR(INDEX('Inventario general'!$B$5:$B$504,MATCH(B362,'Inventario general'!$A$5:$A$504,0)),"Código no encontrado"))</f>
        <v/>
      </c>
      <c r="D362" s="23" t="str">
        <f aca="false">IF(B362="","",IFERROR(INDEX('Inventario general'!$E$5:$E$504,MATCH(B362,'Inventario general'!$A$5:$A$504,0))&amp;"-"&amp;INDEX('Inventario general'!$F$5:$F$504,MATCH(B362,'Inventario general'!$A$5:$A$504,0))&amp;"-"&amp;INDEX('Inventario general'!$G$5:$G$504,MATCH(B362,'Inventario general'!$A$5:$A$504,0)),""))</f>
        <v/>
      </c>
      <c r="E362" s="20"/>
      <c r="F362" s="20"/>
      <c r="G362" s="24" t="str">
        <f aca="false">IF(OR(E362="",F362=""),"",F362-E362)</f>
        <v/>
      </c>
      <c r="H362" s="19"/>
      <c r="I362" s="19"/>
    </row>
    <row r="363" customFormat="false" ht="15" hidden="false" customHeight="false" outlineLevel="0" collapsed="false">
      <c r="A363" s="22"/>
      <c r="B363" s="19"/>
      <c r="C363" s="23" t="str">
        <f aca="false">IF(B363="","",IFERROR(INDEX('Inventario general'!$B$5:$B$504,MATCH(B363,'Inventario general'!$A$5:$A$504,0)),"Código no encontrado"))</f>
        <v/>
      </c>
      <c r="D363" s="23" t="str">
        <f aca="false">IF(B363="","",IFERROR(INDEX('Inventario general'!$E$5:$E$504,MATCH(B363,'Inventario general'!$A$5:$A$504,0))&amp;"-"&amp;INDEX('Inventario general'!$F$5:$F$504,MATCH(B363,'Inventario general'!$A$5:$A$504,0))&amp;"-"&amp;INDEX('Inventario general'!$G$5:$G$504,MATCH(B363,'Inventario general'!$A$5:$A$504,0)),""))</f>
        <v/>
      </c>
      <c r="E363" s="20"/>
      <c r="F363" s="20"/>
      <c r="G363" s="24" t="str">
        <f aca="false">IF(OR(E363="",F363=""),"",F363-E363)</f>
        <v/>
      </c>
      <c r="H363" s="19"/>
      <c r="I363" s="19"/>
    </row>
    <row r="364" customFormat="false" ht="15" hidden="false" customHeight="false" outlineLevel="0" collapsed="false">
      <c r="A364" s="22"/>
      <c r="B364" s="19"/>
      <c r="C364" s="23" t="str">
        <f aca="false">IF(B364="","",IFERROR(INDEX('Inventario general'!$B$5:$B$504,MATCH(B364,'Inventario general'!$A$5:$A$504,0)),"Código no encontrado"))</f>
        <v/>
      </c>
      <c r="D364" s="23" t="str">
        <f aca="false">IF(B364="","",IFERROR(INDEX('Inventario general'!$E$5:$E$504,MATCH(B364,'Inventario general'!$A$5:$A$504,0))&amp;"-"&amp;INDEX('Inventario general'!$F$5:$F$504,MATCH(B364,'Inventario general'!$A$5:$A$504,0))&amp;"-"&amp;INDEX('Inventario general'!$G$5:$G$504,MATCH(B364,'Inventario general'!$A$5:$A$504,0)),""))</f>
        <v/>
      </c>
      <c r="E364" s="20"/>
      <c r="F364" s="20"/>
      <c r="G364" s="24" t="str">
        <f aca="false">IF(OR(E364="",F364=""),"",F364-E364)</f>
        <v/>
      </c>
      <c r="H364" s="19"/>
      <c r="I364" s="19"/>
    </row>
    <row r="365" customFormat="false" ht="15" hidden="false" customHeight="false" outlineLevel="0" collapsed="false">
      <c r="A365" s="22"/>
      <c r="B365" s="19"/>
      <c r="C365" s="23" t="str">
        <f aca="false">IF(B365="","",IFERROR(INDEX('Inventario general'!$B$5:$B$504,MATCH(B365,'Inventario general'!$A$5:$A$504,0)),"Código no encontrado"))</f>
        <v/>
      </c>
      <c r="D365" s="23" t="str">
        <f aca="false">IF(B365="","",IFERROR(INDEX('Inventario general'!$E$5:$E$504,MATCH(B365,'Inventario general'!$A$5:$A$504,0))&amp;"-"&amp;INDEX('Inventario general'!$F$5:$F$504,MATCH(B365,'Inventario general'!$A$5:$A$504,0))&amp;"-"&amp;INDEX('Inventario general'!$G$5:$G$504,MATCH(B365,'Inventario general'!$A$5:$A$504,0)),""))</f>
        <v/>
      </c>
      <c r="E365" s="20"/>
      <c r="F365" s="20"/>
      <c r="G365" s="24" t="str">
        <f aca="false">IF(OR(E365="",F365=""),"",F365-E365)</f>
        <v/>
      </c>
      <c r="H365" s="19"/>
      <c r="I365" s="19"/>
    </row>
    <row r="366" customFormat="false" ht="15" hidden="false" customHeight="false" outlineLevel="0" collapsed="false">
      <c r="A366" s="22"/>
      <c r="B366" s="19"/>
      <c r="C366" s="23" t="str">
        <f aca="false">IF(B366="","",IFERROR(INDEX('Inventario general'!$B$5:$B$504,MATCH(B366,'Inventario general'!$A$5:$A$504,0)),"Código no encontrado"))</f>
        <v/>
      </c>
      <c r="D366" s="23" t="str">
        <f aca="false">IF(B366="","",IFERROR(INDEX('Inventario general'!$E$5:$E$504,MATCH(B366,'Inventario general'!$A$5:$A$504,0))&amp;"-"&amp;INDEX('Inventario general'!$F$5:$F$504,MATCH(B366,'Inventario general'!$A$5:$A$504,0))&amp;"-"&amp;INDEX('Inventario general'!$G$5:$G$504,MATCH(B366,'Inventario general'!$A$5:$A$504,0)),""))</f>
        <v/>
      </c>
      <c r="E366" s="20"/>
      <c r="F366" s="20"/>
      <c r="G366" s="24" t="str">
        <f aca="false">IF(OR(E366="",F366=""),"",F366-E366)</f>
        <v/>
      </c>
      <c r="H366" s="19"/>
      <c r="I366" s="19"/>
    </row>
    <row r="367" customFormat="false" ht="15" hidden="false" customHeight="false" outlineLevel="0" collapsed="false">
      <c r="A367" s="22"/>
      <c r="B367" s="19"/>
      <c r="C367" s="23" t="str">
        <f aca="false">IF(B367="","",IFERROR(INDEX('Inventario general'!$B$5:$B$504,MATCH(B367,'Inventario general'!$A$5:$A$504,0)),"Código no encontrado"))</f>
        <v/>
      </c>
      <c r="D367" s="23" t="str">
        <f aca="false">IF(B367="","",IFERROR(INDEX('Inventario general'!$E$5:$E$504,MATCH(B367,'Inventario general'!$A$5:$A$504,0))&amp;"-"&amp;INDEX('Inventario general'!$F$5:$F$504,MATCH(B367,'Inventario general'!$A$5:$A$504,0))&amp;"-"&amp;INDEX('Inventario general'!$G$5:$G$504,MATCH(B367,'Inventario general'!$A$5:$A$504,0)),""))</f>
        <v/>
      </c>
      <c r="E367" s="20"/>
      <c r="F367" s="20"/>
      <c r="G367" s="24" t="str">
        <f aca="false">IF(OR(E367="",F367=""),"",F367-E367)</f>
        <v/>
      </c>
      <c r="H367" s="19"/>
      <c r="I367" s="19"/>
    </row>
    <row r="368" customFormat="false" ht="15" hidden="false" customHeight="false" outlineLevel="0" collapsed="false">
      <c r="A368" s="22"/>
      <c r="B368" s="19"/>
      <c r="C368" s="23" t="str">
        <f aca="false">IF(B368="","",IFERROR(INDEX('Inventario general'!$B$5:$B$504,MATCH(B368,'Inventario general'!$A$5:$A$504,0)),"Código no encontrado"))</f>
        <v/>
      </c>
      <c r="D368" s="23" t="str">
        <f aca="false">IF(B368="","",IFERROR(INDEX('Inventario general'!$E$5:$E$504,MATCH(B368,'Inventario general'!$A$5:$A$504,0))&amp;"-"&amp;INDEX('Inventario general'!$F$5:$F$504,MATCH(B368,'Inventario general'!$A$5:$A$504,0))&amp;"-"&amp;INDEX('Inventario general'!$G$5:$G$504,MATCH(B368,'Inventario general'!$A$5:$A$504,0)),""))</f>
        <v/>
      </c>
      <c r="E368" s="20"/>
      <c r="F368" s="20"/>
      <c r="G368" s="24" t="str">
        <f aca="false">IF(OR(E368="",F368=""),"",F368-E368)</f>
        <v/>
      </c>
      <c r="H368" s="19"/>
      <c r="I368" s="19"/>
    </row>
    <row r="369" customFormat="false" ht="15" hidden="false" customHeight="false" outlineLevel="0" collapsed="false">
      <c r="A369" s="22"/>
      <c r="B369" s="19"/>
      <c r="C369" s="23" t="str">
        <f aca="false">IF(B369="","",IFERROR(INDEX('Inventario general'!$B$5:$B$504,MATCH(B369,'Inventario general'!$A$5:$A$504,0)),"Código no encontrado"))</f>
        <v/>
      </c>
      <c r="D369" s="23" t="str">
        <f aca="false">IF(B369="","",IFERROR(INDEX('Inventario general'!$E$5:$E$504,MATCH(B369,'Inventario general'!$A$5:$A$504,0))&amp;"-"&amp;INDEX('Inventario general'!$F$5:$F$504,MATCH(B369,'Inventario general'!$A$5:$A$504,0))&amp;"-"&amp;INDEX('Inventario general'!$G$5:$G$504,MATCH(B369,'Inventario general'!$A$5:$A$504,0)),""))</f>
        <v/>
      </c>
      <c r="E369" s="20"/>
      <c r="F369" s="20"/>
      <c r="G369" s="24" t="str">
        <f aca="false">IF(OR(E369="",F369=""),"",F369-E369)</f>
        <v/>
      </c>
      <c r="H369" s="19"/>
      <c r="I369" s="19"/>
    </row>
    <row r="370" customFormat="false" ht="15" hidden="false" customHeight="false" outlineLevel="0" collapsed="false">
      <c r="A370" s="22"/>
      <c r="B370" s="19"/>
      <c r="C370" s="23" t="str">
        <f aca="false">IF(B370="","",IFERROR(INDEX('Inventario general'!$B$5:$B$504,MATCH(B370,'Inventario general'!$A$5:$A$504,0)),"Código no encontrado"))</f>
        <v/>
      </c>
      <c r="D370" s="23" t="str">
        <f aca="false">IF(B370="","",IFERROR(INDEX('Inventario general'!$E$5:$E$504,MATCH(B370,'Inventario general'!$A$5:$A$504,0))&amp;"-"&amp;INDEX('Inventario general'!$F$5:$F$504,MATCH(B370,'Inventario general'!$A$5:$A$504,0))&amp;"-"&amp;INDEX('Inventario general'!$G$5:$G$504,MATCH(B370,'Inventario general'!$A$5:$A$504,0)),""))</f>
        <v/>
      </c>
      <c r="E370" s="20"/>
      <c r="F370" s="20"/>
      <c r="G370" s="24" t="str">
        <f aca="false">IF(OR(E370="",F370=""),"",F370-E370)</f>
        <v/>
      </c>
      <c r="H370" s="19"/>
      <c r="I370" s="19"/>
    </row>
    <row r="371" customFormat="false" ht="15" hidden="false" customHeight="false" outlineLevel="0" collapsed="false">
      <c r="A371" s="22"/>
      <c r="B371" s="19"/>
      <c r="C371" s="23" t="str">
        <f aca="false">IF(B371="","",IFERROR(INDEX('Inventario general'!$B$5:$B$504,MATCH(B371,'Inventario general'!$A$5:$A$504,0)),"Código no encontrado"))</f>
        <v/>
      </c>
      <c r="D371" s="23" t="str">
        <f aca="false">IF(B371="","",IFERROR(INDEX('Inventario general'!$E$5:$E$504,MATCH(B371,'Inventario general'!$A$5:$A$504,0))&amp;"-"&amp;INDEX('Inventario general'!$F$5:$F$504,MATCH(B371,'Inventario general'!$A$5:$A$504,0))&amp;"-"&amp;INDEX('Inventario general'!$G$5:$G$504,MATCH(B371,'Inventario general'!$A$5:$A$504,0)),""))</f>
        <v/>
      </c>
      <c r="E371" s="20"/>
      <c r="F371" s="20"/>
      <c r="G371" s="24" t="str">
        <f aca="false">IF(OR(E371="",F371=""),"",F371-E371)</f>
        <v/>
      </c>
      <c r="H371" s="19"/>
      <c r="I371" s="19"/>
    </row>
    <row r="372" customFormat="false" ht="15" hidden="false" customHeight="false" outlineLevel="0" collapsed="false">
      <c r="A372" s="22"/>
      <c r="B372" s="19"/>
      <c r="C372" s="23" t="str">
        <f aca="false">IF(B372="","",IFERROR(INDEX('Inventario general'!$B$5:$B$504,MATCH(B372,'Inventario general'!$A$5:$A$504,0)),"Código no encontrado"))</f>
        <v/>
      </c>
      <c r="D372" s="23" t="str">
        <f aca="false">IF(B372="","",IFERROR(INDEX('Inventario general'!$E$5:$E$504,MATCH(B372,'Inventario general'!$A$5:$A$504,0))&amp;"-"&amp;INDEX('Inventario general'!$F$5:$F$504,MATCH(B372,'Inventario general'!$A$5:$A$504,0))&amp;"-"&amp;INDEX('Inventario general'!$G$5:$G$504,MATCH(B372,'Inventario general'!$A$5:$A$504,0)),""))</f>
        <v/>
      </c>
      <c r="E372" s="20"/>
      <c r="F372" s="20"/>
      <c r="G372" s="24" t="str">
        <f aca="false">IF(OR(E372="",F372=""),"",F372-E372)</f>
        <v/>
      </c>
      <c r="H372" s="19"/>
      <c r="I372" s="19"/>
    </row>
    <row r="373" customFormat="false" ht="15" hidden="false" customHeight="false" outlineLevel="0" collapsed="false">
      <c r="A373" s="22"/>
      <c r="B373" s="19"/>
      <c r="C373" s="23" t="str">
        <f aca="false">IF(B373="","",IFERROR(INDEX('Inventario general'!$B$5:$B$504,MATCH(B373,'Inventario general'!$A$5:$A$504,0)),"Código no encontrado"))</f>
        <v/>
      </c>
      <c r="D373" s="23" t="str">
        <f aca="false">IF(B373="","",IFERROR(INDEX('Inventario general'!$E$5:$E$504,MATCH(B373,'Inventario general'!$A$5:$A$504,0))&amp;"-"&amp;INDEX('Inventario general'!$F$5:$F$504,MATCH(B373,'Inventario general'!$A$5:$A$504,0))&amp;"-"&amp;INDEX('Inventario general'!$G$5:$G$504,MATCH(B373,'Inventario general'!$A$5:$A$504,0)),""))</f>
        <v/>
      </c>
      <c r="E373" s="20"/>
      <c r="F373" s="20"/>
      <c r="G373" s="24" t="str">
        <f aca="false">IF(OR(E373="",F373=""),"",F373-E373)</f>
        <v/>
      </c>
      <c r="H373" s="19"/>
      <c r="I373" s="19"/>
    </row>
    <row r="374" customFormat="false" ht="15" hidden="false" customHeight="false" outlineLevel="0" collapsed="false">
      <c r="A374" s="22"/>
      <c r="B374" s="19"/>
      <c r="C374" s="23" t="str">
        <f aca="false">IF(B374="","",IFERROR(INDEX('Inventario general'!$B$5:$B$504,MATCH(B374,'Inventario general'!$A$5:$A$504,0)),"Código no encontrado"))</f>
        <v/>
      </c>
      <c r="D374" s="23" t="str">
        <f aca="false">IF(B374="","",IFERROR(INDEX('Inventario general'!$E$5:$E$504,MATCH(B374,'Inventario general'!$A$5:$A$504,0))&amp;"-"&amp;INDEX('Inventario general'!$F$5:$F$504,MATCH(B374,'Inventario general'!$A$5:$A$504,0))&amp;"-"&amp;INDEX('Inventario general'!$G$5:$G$504,MATCH(B374,'Inventario general'!$A$5:$A$504,0)),""))</f>
        <v/>
      </c>
      <c r="E374" s="20"/>
      <c r="F374" s="20"/>
      <c r="G374" s="24" t="str">
        <f aca="false">IF(OR(E374="",F374=""),"",F374-E374)</f>
        <v/>
      </c>
      <c r="H374" s="19"/>
      <c r="I374" s="19"/>
    </row>
    <row r="375" customFormat="false" ht="15" hidden="false" customHeight="false" outlineLevel="0" collapsed="false">
      <c r="A375" s="22"/>
      <c r="B375" s="19"/>
      <c r="C375" s="23" t="str">
        <f aca="false">IF(B375="","",IFERROR(INDEX('Inventario general'!$B$5:$B$504,MATCH(B375,'Inventario general'!$A$5:$A$504,0)),"Código no encontrado"))</f>
        <v/>
      </c>
      <c r="D375" s="23" t="str">
        <f aca="false">IF(B375="","",IFERROR(INDEX('Inventario general'!$E$5:$E$504,MATCH(B375,'Inventario general'!$A$5:$A$504,0))&amp;"-"&amp;INDEX('Inventario general'!$F$5:$F$504,MATCH(B375,'Inventario general'!$A$5:$A$504,0))&amp;"-"&amp;INDEX('Inventario general'!$G$5:$G$504,MATCH(B375,'Inventario general'!$A$5:$A$504,0)),""))</f>
        <v/>
      </c>
      <c r="E375" s="20"/>
      <c r="F375" s="20"/>
      <c r="G375" s="24" t="str">
        <f aca="false">IF(OR(E375="",F375=""),"",F375-E375)</f>
        <v/>
      </c>
      <c r="H375" s="19"/>
      <c r="I375" s="19"/>
    </row>
    <row r="376" customFormat="false" ht="15" hidden="false" customHeight="false" outlineLevel="0" collapsed="false">
      <c r="A376" s="22"/>
      <c r="B376" s="19"/>
      <c r="C376" s="23" t="str">
        <f aca="false">IF(B376="","",IFERROR(INDEX('Inventario general'!$B$5:$B$504,MATCH(B376,'Inventario general'!$A$5:$A$504,0)),"Código no encontrado"))</f>
        <v/>
      </c>
      <c r="D376" s="23" t="str">
        <f aca="false">IF(B376="","",IFERROR(INDEX('Inventario general'!$E$5:$E$504,MATCH(B376,'Inventario general'!$A$5:$A$504,0))&amp;"-"&amp;INDEX('Inventario general'!$F$5:$F$504,MATCH(B376,'Inventario general'!$A$5:$A$504,0))&amp;"-"&amp;INDEX('Inventario general'!$G$5:$G$504,MATCH(B376,'Inventario general'!$A$5:$A$504,0)),""))</f>
        <v/>
      </c>
      <c r="E376" s="20"/>
      <c r="F376" s="20"/>
      <c r="G376" s="24" t="str">
        <f aca="false">IF(OR(E376="",F376=""),"",F376-E376)</f>
        <v/>
      </c>
      <c r="H376" s="19"/>
      <c r="I376" s="19"/>
    </row>
    <row r="377" customFormat="false" ht="15" hidden="false" customHeight="false" outlineLevel="0" collapsed="false">
      <c r="A377" s="22"/>
      <c r="B377" s="19"/>
      <c r="C377" s="23" t="str">
        <f aca="false">IF(B377="","",IFERROR(INDEX('Inventario general'!$B$5:$B$504,MATCH(B377,'Inventario general'!$A$5:$A$504,0)),"Código no encontrado"))</f>
        <v/>
      </c>
      <c r="D377" s="23" t="str">
        <f aca="false">IF(B377="","",IFERROR(INDEX('Inventario general'!$E$5:$E$504,MATCH(B377,'Inventario general'!$A$5:$A$504,0))&amp;"-"&amp;INDEX('Inventario general'!$F$5:$F$504,MATCH(B377,'Inventario general'!$A$5:$A$504,0))&amp;"-"&amp;INDEX('Inventario general'!$G$5:$G$504,MATCH(B377,'Inventario general'!$A$5:$A$504,0)),""))</f>
        <v/>
      </c>
      <c r="E377" s="20"/>
      <c r="F377" s="20"/>
      <c r="G377" s="24" t="str">
        <f aca="false">IF(OR(E377="",F377=""),"",F377-E377)</f>
        <v/>
      </c>
      <c r="H377" s="19"/>
      <c r="I377" s="19"/>
    </row>
    <row r="378" customFormat="false" ht="15" hidden="false" customHeight="false" outlineLevel="0" collapsed="false">
      <c r="A378" s="22"/>
      <c r="B378" s="19"/>
      <c r="C378" s="23" t="str">
        <f aca="false">IF(B378="","",IFERROR(INDEX('Inventario general'!$B$5:$B$504,MATCH(B378,'Inventario general'!$A$5:$A$504,0)),"Código no encontrado"))</f>
        <v/>
      </c>
      <c r="D378" s="23" t="str">
        <f aca="false">IF(B378="","",IFERROR(INDEX('Inventario general'!$E$5:$E$504,MATCH(B378,'Inventario general'!$A$5:$A$504,0))&amp;"-"&amp;INDEX('Inventario general'!$F$5:$F$504,MATCH(B378,'Inventario general'!$A$5:$A$504,0))&amp;"-"&amp;INDEX('Inventario general'!$G$5:$G$504,MATCH(B378,'Inventario general'!$A$5:$A$504,0)),""))</f>
        <v/>
      </c>
      <c r="E378" s="20"/>
      <c r="F378" s="20"/>
      <c r="G378" s="24" t="str">
        <f aca="false">IF(OR(E378="",F378=""),"",F378-E378)</f>
        <v/>
      </c>
      <c r="H378" s="19"/>
      <c r="I378" s="19"/>
    </row>
    <row r="379" customFormat="false" ht="15" hidden="false" customHeight="false" outlineLevel="0" collapsed="false">
      <c r="A379" s="22"/>
      <c r="B379" s="19"/>
      <c r="C379" s="23" t="str">
        <f aca="false">IF(B379="","",IFERROR(INDEX('Inventario general'!$B$5:$B$504,MATCH(B379,'Inventario general'!$A$5:$A$504,0)),"Código no encontrado"))</f>
        <v/>
      </c>
      <c r="D379" s="23" t="str">
        <f aca="false">IF(B379="","",IFERROR(INDEX('Inventario general'!$E$5:$E$504,MATCH(B379,'Inventario general'!$A$5:$A$504,0))&amp;"-"&amp;INDEX('Inventario general'!$F$5:$F$504,MATCH(B379,'Inventario general'!$A$5:$A$504,0))&amp;"-"&amp;INDEX('Inventario general'!$G$5:$G$504,MATCH(B379,'Inventario general'!$A$5:$A$504,0)),""))</f>
        <v/>
      </c>
      <c r="E379" s="20"/>
      <c r="F379" s="20"/>
      <c r="G379" s="24" t="str">
        <f aca="false">IF(OR(E379="",F379=""),"",F379-E379)</f>
        <v/>
      </c>
      <c r="H379" s="19"/>
      <c r="I379" s="19"/>
    </row>
    <row r="380" customFormat="false" ht="15" hidden="false" customHeight="false" outlineLevel="0" collapsed="false">
      <c r="A380" s="22"/>
      <c r="B380" s="19"/>
      <c r="C380" s="23" t="str">
        <f aca="false">IF(B380="","",IFERROR(INDEX('Inventario general'!$B$5:$B$504,MATCH(B380,'Inventario general'!$A$5:$A$504,0)),"Código no encontrado"))</f>
        <v/>
      </c>
      <c r="D380" s="23" t="str">
        <f aca="false">IF(B380="","",IFERROR(INDEX('Inventario general'!$E$5:$E$504,MATCH(B380,'Inventario general'!$A$5:$A$504,0))&amp;"-"&amp;INDEX('Inventario general'!$F$5:$F$504,MATCH(B380,'Inventario general'!$A$5:$A$504,0))&amp;"-"&amp;INDEX('Inventario general'!$G$5:$G$504,MATCH(B380,'Inventario general'!$A$5:$A$504,0)),""))</f>
        <v/>
      </c>
      <c r="E380" s="20"/>
      <c r="F380" s="20"/>
      <c r="G380" s="24" t="str">
        <f aca="false">IF(OR(E380="",F380=""),"",F380-E380)</f>
        <v/>
      </c>
      <c r="H380" s="19"/>
      <c r="I380" s="19"/>
    </row>
    <row r="381" customFormat="false" ht="15" hidden="false" customHeight="false" outlineLevel="0" collapsed="false">
      <c r="A381" s="22"/>
      <c r="B381" s="19"/>
      <c r="C381" s="23" t="str">
        <f aca="false">IF(B381="","",IFERROR(INDEX('Inventario general'!$B$5:$B$504,MATCH(B381,'Inventario general'!$A$5:$A$504,0)),"Código no encontrado"))</f>
        <v/>
      </c>
      <c r="D381" s="23" t="str">
        <f aca="false">IF(B381="","",IFERROR(INDEX('Inventario general'!$E$5:$E$504,MATCH(B381,'Inventario general'!$A$5:$A$504,0))&amp;"-"&amp;INDEX('Inventario general'!$F$5:$F$504,MATCH(B381,'Inventario general'!$A$5:$A$504,0))&amp;"-"&amp;INDEX('Inventario general'!$G$5:$G$504,MATCH(B381,'Inventario general'!$A$5:$A$504,0)),""))</f>
        <v/>
      </c>
      <c r="E381" s="20"/>
      <c r="F381" s="20"/>
      <c r="G381" s="24" t="str">
        <f aca="false">IF(OR(E381="",F381=""),"",F381-E381)</f>
        <v/>
      </c>
      <c r="H381" s="19"/>
      <c r="I381" s="19"/>
    </row>
    <row r="382" customFormat="false" ht="15" hidden="false" customHeight="false" outlineLevel="0" collapsed="false">
      <c r="A382" s="22"/>
      <c r="B382" s="19"/>
      <c r="C382" s="23" t="str">
        <f aca="false">IF(B382="","",IFERROR(INDEX('Inventario general'!$B$5:$B$504,MATCH(B382,'Inventario general'!$A$5:$A$504,0)),"Código no encontrado"))</f>
        <v/>
      </c>
      <c r="D382" s="23" t="str">
        <f aca="false">IF(B382="","",IFERROR(INDEX('Inventario general'!$E$5:$E$504,MATCH(B382,'Inventario general'!$A$5:$A$504,0))&amp;"-"&amp;INDEX('Inventario general'!$F$5:$F$504,MATCH(B382,'Inventario general'!$A$5:$A$504,0))&amp;"-"&amp;INDEX('Inventario general'!$G$5:$G$504,MATCH(B382,'Inventario general'!$A$5:$A$504,0)),""))</f>
        <v/>
      </c>
      <c r="E382" s="20"/>
      <c r="F382" s="20"/>
      <c r="G382" s="24" t="str">
        <f aca="false">IF(OR(E382="",F382=""),"",F382-E382)</f>
        <v/>
      </c>
      <c r="H382" s="19"/>
      <c r="I382" s="19"/>
    </row>
    <row r="383" customFormat="false" ht="15" hidden="false" customHeight="false" outlineLevel="0" collapsed="false">
      <c r="A383" s="22"/>
      <c r="B383" s="19"/>
      <c r="C383" s="23" t="str">
        <f aca="false">IF(B383="","",IFERROR(INDEX('Inventario general'!$B$5:$B$504,MATCH(B383,'Inventario general'!$A$5:$A$504,0)),"Código no encontrado"))</f>
        <v/>
      </c>
      <c r="D383" s="23" t="str">
        <f aca="false">IF(B383="","",IFERROR(INDEX('Inventario general'!$E$5:$E$504,MATCH(B383,'Inventario general'!$A$5:$A$504,0))&amp;"-"&amp;INDEX('Inventario general'!$F$5:$F$504,MATCH(B383,'Inventario general'!$A$5:$A$504,0))&amp;"-"&amp;INDEX('Inventario general'!$G$5:$G$504,MATCH(B383,'Inventario general'!$A$5:$A$504,0)),""))</f>
        <v/>
      </c>
      <c r="E383" s="20"/>
      <c r="F383" s="20"/>
      <c r="G383" s="24" t="str">
        <f aca="false">IF(OR(E383="",F383=""),"",F383-E383)</f>
        <v/>
      </c>
      <c r="H383" s="19"/>
      <c r="I383" s="19"/>
    </row>
    <row r="384" customFormat="false" ht="15" hidden="false" customHeight="false" outlineLevel="0" collapsed="false">
      <c r="A384" s="22"/>
      <c r="B384" s="19"/>
      <c r="C384" s="23" t="str">
        <f aca="false">IF(B384="","",IFERROR(INDEX('Inventario general'!$B$5:$B$504,MATCH(B384,'Inventario general'!$A$5:$A$504,0)),"Código no encontrado"))</f>
        <v/>
      </c>
      <c r="D384" s="23" t="str">
        <f aca="false">IF(B384="","",IFERROR(INDEX('Inventario general'!$E$5:$E$504,MATCH(B384,'Inventario general'!$A$5:$A$504,0))&amp;"-"&amp;INDEX('Inventario general'!$F$5:$F$504,MATCH(B384,'Inventario general'!$A$5:$A$504,0))&amp;"-"&amp;INDEX('Inventario general'!$G$5:$G$504,MATCH(B384,'Inventario general'!$A$5:$A$504,0)),""))</f>
        <v/>
      </c>
      <c r="E384" s="20"/>
      <c r="F384" s="20"/>
      <c r="G384" s="24" t="str">
        <f aca="false">IF(OR(E384="",F384=""),"",F384-E384)</f>
        <v/>
      </c>
      <c r="H384" s="19"/>
      <c r="I384" s="19"/>
    </row>
    <row r="385" customFormat="false" ht="15" hidden="false" customHeight="false" outlineLevel="0" collapsed="false">
      <c r="A385" s="22"/>
      <c r="B385" s="19"/>
      <c r="C385" s="23" t="str">
        <f aca="false">IF(B385="","",IFERROR(INDEX('Inventario general'!$B$5:$B$504,MATCH(B385,'Inventario general'!$A$5:$A$504,0)),"Código no encontrado"))</f>
        <v/>
      </c>
      <c r="D385" s="23" t="str">
        <f aca="false">IF(B385="","",IFERROR(INDEX('Inventario general'!$E$5:$E$504,MATCH(B385,'Inventario general'!$A$5:$A$504,0))&amp;"-"&amp;INDEX('Inventario general'!$F$5:$F$504,MATCH(B385,'Inventario general'!$A$5:$A$504,0))&amp;"-"&amp;INDEX('Inventario general'!$G$5:$G$504,MATCH(B385,'Inventario general'!$A$5:$A$504,0)),""))</f>
        <v/>
      </c>
      <c r="E385" s="20"/>
      <c r="F385" s="20"/>
      <c r="G385" s="24" t="str">
        <f aca="false">IF(OR(E385="",F385=""),"",F385-E385)</f>
        <v/>
      </c>
      <c r="H385" s="19"/>
      <c r="I385" s="19"/>
    </row>
    <row r="386" customFormat="false" ht="15" hidden="false" customHeight="false" outlineLevel="0" collapsed="false">
      <c r="A386" s="22"/>
      <c r="B386" s="19"/>
      <c r="C386" s="23" t="str">
        <f aca="false">IF(B386="","",IFERROR(INDEX('Inventario general'!$B$5:$B$504,MATCH(B386,'Inventario general'!$A$5:$A$504,0)),"Código no encontrado"))</f>
        <v/>
      </c>
      <c r="D386" s="23" t="str">
        <f aca="false">IF(B386="","",IFERROR(INDEX('Inventario general'!$E$5:$E$504,MATCH(B386,'Inventario general'!$A$5:$A$504,0))&amp;"-"&amp;INDEX('Inventario general'!$F$5:$F$504,MATCH(B386,'Inventario general'!$A$5:$A$504,0))&amp;"-"&amp;INDEX('Inventario general'!$G$5:$G$504,MATCH(B386,'Inventario general'!$A$5:$A$504,0)),""))</f>
        <v/>
      </c>
      <c r="E386" s="20"/>
      <c r="F386" s="20"/>
      <c r="G386" s="24" t="str">
        <f aca="false">IF(OR(E386="",F386=""),"",F386-E386)</f>
        <v/>
      </c>
      <c r="H386" s="19"/>
      <c r="I386" s="19"/>
    </row>
    <row r="387" customFormat="false" ht="15" hidden="false" customHeight="false" outlineLevel="0" collapsed="false">
      <c r="A387" s="22"/>
      <c r="B387" s="19"/>
      <c r="C387" s="23" t="str">
        <f aca="false">IF(B387="","",IFERROR(INDEX('Inventario general'!$B$5:$B$504,MATCH(B387,'Inventario general'!$A$5:$A$504,0)),"Código no encontrado"))</f>
        <v/>
      </c>
      <c r="D387" s="23" t="str">
        <f aca="false">IF(B387="","",IFERROR(INDEX('Inventario general'!$E$5:$E$504,MATCH(B387,'Inventario general'!$A$5:$A$504,0))&amp;"-"&amp;INDEX('Inventario general'!$F$5:$F$504,MATCH(B387,'Inventario general'!$A$5:$A$504,0))&amp;"-"&amp;INDEX('Inventario general'!$G$5:$G$504,MATCH(B387,'Inventario general'!$A$5:$A$504,0)),""))</f>
        <v/>
      </c>
      <c r="E387" s="20"/>
      <c r="F387" s="20"/>
      <c r="G387" s="24" t="str">
        <f aca="false">IF(OR(E387="",F387=""),"",F387-E387)</f>
        <v/>
      </c>
      <c r="H387" s="19"/>
      <c r="I387" s="19"/>
    </row>
    <row r="388" customFormat="false" ht="15" hidden="false" customHeight="false" outlineLevel="0" collapsed="false">
      <c r="A388" s="22"/>
      <c r="B388" s="19"/>
      <c r="C388" s="23" t="str">
        <f aca="false">IF(B388="","",IFERROR(INDEX('Inventario general'!$B$5:$B$504,MATCH(B388,'Inventario general'!$A$5:$A$504,0)),"Código no encontrado"))</f>
        <v/>
      </c>
      <c r="D388" s="23" t="str">
        <f aca="false">IF(B388="","",IFERROR(INDEX('Inventario general'!$E$5:$E$504,MATCH(B388,'Inventario general'!$A$5:$A$504,0))&amp;"-"&amp;INDEX('Inventario general'!$F$5:$F$504,MATCH(B388,'Inventario general'!$A$5:$A$504,0))&amp;"-"&amp;INDEX('Inventario general'!$G$5:$G$504,MATCH(B388,'Inventario general'!$A$5:$A$504,0)),""))</f>
        <v/>
      </c>
      <c r="E388" s="20"/>
      <c r="F388" s="20"/>
      <c r="G388" s="24" t="str">
        <f aca="false">IF(OR(E388="",F388=""),"",F388-E388)</f>
        <v/>
      </c>
      <c r="H388" s="19"/>
      <c r="I388" s="19"/>
    </row>
    <row r="389" customFormat="false" ht="15" hidden="false" customHeight="false" outlineLevel="0" collapsed="false">
      <c r="A389" s="22"/>
      <c r="B389" s="19"/>
      <c r="C389" s="23" t="str">
        <f aca="false">IF(B389="","",IFERROR(INDEX('Inventario general'!$B$5:$B$504,MATCH(B389,'Inventario general'!$A$5:$A$504,0)),"Código no encontrado"))</f>
        <v/>
      </c>
      <c r="D389" s="23" t="str">
        <f aca="false">IF(B389="","",IFERROR(INDEX('Inventario general'!$E$5:$E$504,MATCH(B389,'Inventario general'!$A$5:$A$504,0))&amp;"-"&amp;INDEX('Inventario general'!$F$5:$F$504,MATCH(B389,'Inventario general'!$A$5:$A$504,0))&amp;"-"&amp;INDEX('Inventario general'!$G$5:$G$504,MATCH(B389,'Inventario general'!$A$5:$A$504,0)),""))</f>
        <v/>
      </c>
      <c r="E389" s="20"/>
      <c r="F389" s="20"/>
      <c r="G389" s="24" t="str">
        <f aca="false">IF(OR(E389="",F389=""),"",F389-E389)</f>
        <v/>
      </c>
      <c r="H389" s="19"/>
      <c r="I389" s="19"/>
    </row>
    <row r="390" customFormat="false" ht="15" hidden="false" customHeight="false" outlineLevel="0" collapsed="false">
      <c r="A390" s="22"/>
      <c r="B390" s="19"/>
      <c r="C390" s="23" t="str">
        <f aca="false">IF(B390="","",IFERROR(INDEX('Inventario general'!$B$5:$B$504,MATCH(B390,'Inventario general'!$A$5:$A$504,0)),"Código no encontrado"))</f>
        <v/>
      </c>
      <c r="D390" s="23" t="str">
        <f aca="false">IF(B390="","",IFERROR(INDEX('Inventario general'!$E$5:$E$504,MATCH(B390,'Inventario general'!$A$5:$A$504,0))&amp;"-"&amp;INDEX('Inventario general'!$F$5:$F$504,MATCH(B390,'Inventario general'!$A$5:$A$504,0))&amp;"-"&amp;INDEX('Inventario general'!$G$5:$G$504,MATCH(B390,'Inventario general'!$A$5:$A$504,0)),""))</f>
        <v/>
      </c>
      <c r="E390" s="20"/>
      <c r="F390" s="20"/>
      <c r="G390" s="24" t="str">
        <f aca="false">IF(OR(E390="",F390=""),"",F390-E390)</f>
        <v/>
      </c>
      <c r="H390" s="19"/>
      <c r="I390" s="19"/>
    </row>
    <row r="391" customFormat="false" ht="15" hidden="false" customHeight="false" outlineLevel="0" collapsed="false">
      <c r="A391" s="22"/>
      <c r="B391" s="19"/>
      <c r="C391" s="23" t="str">
        <f aca="false">IF(B391="","",IFERROR(INDEX('Inventario general'!$B$5:$B$504,MATCH(B391,'Inventario general'!$A$5:$A$504,0)),"Código no encontrado"))</f>
        <v/>
      </c>
      <c r="D391" s="23" t="str">
        <f aca="false">IF(B391="","",IFERROR(INDEX('Inventario general'!$E$5:$E$504,MATCH(B391,'Inventario general'!$A$5:$A$504,0))&amp;"-"&amp;INDEX('Inventario general'!$F$5:$F$504,MATCH(B391,'Inventario general'!$A$5:$A$504,0))&amp;"-"&amp;INDEX('Inventario general'!$G$5:$G$504,MATCH(B391,'Inventario general'!$A$5:$A$504,0)),""))</f>
        <v/>
      </c>
      <c r="E391" s="20"/>
      <c r="F391" s="20"/>
      <c r="G391" s="24" t="str">
        <f aca="false">IF(OR(E391="",F391=""),"",F391-E391)</f>
        <v/>
      </c>
      <c r="H391" s="19"/>
      <c r="I391" s="19"/>
    </row>
    <row r="392" customFormat="false" ht="15" hidden="false" customHeight="false" outlineLevel="0" collapsed="false">
      <c r="A392" s="22"/>
      <c r="B392" s="19"/>
      <c r="C392" s="23" t="str">
        <f aca="false">IF(B392="","",IFERROR(INDEX('Inventario general'!$B$5:$B$504,MATCH(B392,'Inventario general'!$A$5:$A$504,0)),"Código no encontrado"))</f>
        <v/>
      </c>
      <c r="D392" s="23" t="str">
        <f aca="false">IF(B392="","",IFERROR(INDEX('Inventario general'!$E$5:$E$504,MATCH(B392,'Inventario general'!$A$5:$A$504,0))&amp;"-"&amp;INDEX('Inventario general'!$F$5:$F$504,MATCH(B392,'Inventario general'!$A$5:$A$504,0))&amp;"-"&amp;INDEX('Inventario general'!$G$5:$G$504,MATCH(B392,'Inventario general'!$A$5:$A$504,0)),""))</f>
        <v/>
      </c>
      <c r="E392" s="20"/>
      <c r="F392" s="20"/>
      <c r="G392" s="24" t="str">
        <f aca="false">IF(OR(E392="",F392=""),"",F392-E392)</f>
        <v/>
      </c>
      <c r="H392" s="19"/>
      <c r="I392" s="19"/>
    </row>
    <row r="393" customFormat="false" ht="15" hidden="false" customHeight="false" outlineLevel="0" collapsed="false">
      <c r="A393" s="22"/>
      <c r="B393" s="19"/>
      <c r="C393" s="23" t="str">
        <f aca="false">IF(B393="","",IFERROR(INDEX('Inventario general'!$B$5:$B$504,MATCH(B393,'Inventario general'!$A$5:$A$504,0)),"Código no encontrado"))</f>
        <v/>
      </c>
      <c r="D393" s="23" t="str">
        <f aca="false">IF(B393="","",IFERROR(INDEX('Inventario general'!$E$5:$E$504,MATCH(B393,'Inventario general'!$A$5:$A$504,0))&amp;"-"&amp;INDEX('Inventario general'!$F$5:$F$504,MATCH(B393,'Inventario general'!$A$5:$A$504,0))&amp;"-"&amp;INDEX('Inventario general'!$G$5:$G$504,MATCH(B393,'Inventario general'!$A$5:$A$504,0)),""))</f>
        <v/>
      </c>
      <c r="E393" s="20"/>
      <c r="F393" s="20"/>
      <c r="G393" s="24" t="str">
        <f aca="false">IF(OR(E393="",F393=""),"",F393-E393)</f>
        <v/>
      </c>
      <c r="H393" s="19"/>
      <c r="I393" s="19"/>
    </row>
    <row r="394" customFormat="false" ht="15" hidden="false" customHeight="false" outlineLevel="0" collapsed="false">
      <c r="A394" s="22"/>
      <c r="B394" s="19"/>
      <c r="C394" s="23" t="str">
        <f aca="false">IF(B394="","",IFERROR(INDEX('Inventario general'!$B$5:$B$504,MATCH(B394,'Inventario general'!$A$5:$A$504,0)),"Código no encontrado"))</f>
        <v/>
      </c>
      <c r="D394" s="23" t="str">
        <f aca="false">IF(B394="","",IFERROR(INDEX('Inventario general'!$E$5:$E$504,MATCH(B394,'Inventario general'!$A$5:$A$504,0))&amp;"-"&amp;INDEX('Inventario general'!$F$5:$F$504,MATCH(B394,'Inventario general'!$A$5:$A$504,0))&amp;"-"&amp;INDEX('Inventario general'!$G$5:$G$504,MATCH(B394,'Inventario general'!$A$5:$A$504,0)),""))</f>
        <v/>
      </c>
      <c r="E394" s="20"/>
      <c r="F394" s="20"/>
      <c r="G394" s="24" t="str">
        <f aca="false">IF(OR(E394="",F394=""),"",F394-E394)</f>
        <v/>
      </c>
      <c r="H394" s="19"/>
      <c r="I394" s="19"/>
    </row>
    <row r="395" customFormat="false" ht="15" hidden="false" customHeight="false" outlineLevel="0" collapsed="false">
      <c r="A395" s="22"/>
      <c r="B395" s="19"/>
      <c r="C395" s="23" t="str">
        <f aca="false">IF(B395="","",IFERROR(INDEX('Inventario general'!$B$5:$B$504,MATCH(B395,'Inventario general'!$A$5:$A$504,0)),"Código no encontrado"))</f>
        <v/>
      </c>
      <c r="D395" s="23" t="str">
        <f aca="false">IF(B395="","",IFERROR(INDEX('Inventario general'!$E$5:$E$504,MATCH(B395,'Inventario general'!$A$5:$A$504,0))&amp;"-"&amp;INDEX('Inventario general'!$F$5:$F$504,MATCH(B395,'Inventario general'!$A$5:$A$504,0))&amp;"-"&amp;INDEX('Inventario general'!$G$5:$G$504,MATCH(B395,'Inventario general'!$A$5:$A$504,0)),""))</f>
        <v/>
      </c>
      <c r="E395" s="20"/>
      <c r="F395" s="20"/>
      <c r="G395" s="24" t="str">
        <f aca="false">IF(OR(E395="",F395=""),"",F395-E395)</f>
        <v/>
      </c>
      <c r="H395" s="19"/>
      <c r="I395" s="19"/>
    </row>
    <row r="396" customFormat="false" ht="15" hidden="false" customHeight="false" outlineLevel="0" collapsed="false">
      <c r="A396" s="22"/>
      <c r="B396" s="19"/>
      <c r="C396" s="23" t="str">
        <f aca="false">IF(B396="","",IFERROR(INDEX('Inventario general'!$B$5:$B$504,MATCH(B396,'Inventario general'!$A$5:$A$504,0)),"Código no encontrado"))</f>
        <v/>
      </c>
      <c r="D396" s="23" t="str">
        <f aca="false">IF(B396="","",IFERROR(INDEX('Inventario general'!$E$5:$E$504,MATCH(B396,'Inventario general'!$A$5:$A$504,0))&amp;"-"&amp;INDEX('Inventario general'!$F$5:$F$504,MATCH(B396,'Inventario general'!$A$5:$A$504,0))&amp;"-"&amp;INDEX('Inventario general'!$G$5:$G$504,MATCH(B396,'Inventario general'!$A$5:$A$504,0)),""))</f>
        <v/>
      </c>
      <c r="E396" s="20"/>
      <c r="F396" s="20"/>
      <c r="G396" s="24" t="str">
        <f aca="false">IF(OR(E396="",F396=""),"",F396-E396)</f>
        <v/>
      </c>
      <c r="H396" s="19"/>
      <c r="I396" s="19"/>
    </row>
    <row r="397" customFormat="false" ht="15" hidden="false" customHeight="false" outlineLevel="0" collapsed="false">
      <c r="A397" s="22"/>
      <c r="B397" s="19"/>
      <c r="C397" s="23" t="str">
        <f aca="false">IF(B397="","",IFERROR(INDEX('Inventario general'!$B$5:$B$504,MATCH(B397,'Inventario general'!$A$5:$A$504,0)),"Código no encontrado"))</f>
        <v/>
      </c>
      <c r="D397" s="23" t="str">
        <f aca="false">IF(B397="","",IFERROR(INDEX('Inventario general'!$E$5:$E$504,MATCH(B397,'Inventario general'!$A$5:$A$504,0))&amp;"-"&amp;INDEX('Inventario general'!$F$5:$F$504,MATCH(B397,'Inventario general'!$A$5:$A$504,0))&amp;"-"&amp;INDEX('Inventario general'!$G$5:$G$504,MATCH(B397,'Inventario general'!$A$5:$A$504,0)),""))</f>
        <v/>
      </c>
      <c r="E397" s="20"/>
      <c r="F397" s="20"/>
      <c r="G397" s="24" t="str">
        <f aca="false">IF(OR(E397="",F397=""),"",F397-E397)</f>
        <v/>
      </c>
      <c r="H397" s="19"/>
      <c r="I397" s="19"/>
    </row>
    <row r="398" customFormat="false" ht="15" hidden="false" customHeight="false" outlineLevel="0" collapsed="false">
      <c r="A398" s="22"/>
      <c r="B398" s="19"/>
      <c r="C398" s="23" t="str">
        <f aca="false">IF(B398="","",IFERROR(INDEX('Inventario general'!$B$5:$B$504,MATCH(B398,'Inventario general'!$A$5:$A$504,0)),"Código no encontrado"))</f>
        <v/>
      </c>
      <c r="D398" s="23" t="str">
        <f aca="false">IF(B398="","",IFERROR(INDEX('Inventario general'!$E$5:$E$504,MATCH(B398,'Inventario general'!$A$5:$A$504,0))&amp;"-"&amp;INDEX('Inventario general'!$F$5:$F$504,MATCH(B398,'Inventario general'!$A$5:$A$504,0))&amp;"-"&amp;INDEX('Inventario general'!$G$5:$G$504,MATCH(B398,'Inventario general'!$A$5:$A$504,0)),""))</f>
        <v/>
      </c>
      <c r="E398" s="20"/>
      <c r="F398" s="20"/>
      <c r="G398" s="24" t="str">
        <f aca="false">IF(OR(E398="",F398=""),"",F398-E398)</f>
        <v/>
      </c>
      <c r="H398" s="19"/>
      <c r="I398" s="19"/>
    </row>
    <row r="399" customFormat="false" ht="15" hidden="false" customHeight="false" outlineLevel="0" collapsed="false">
      <c r="A399" s="22"/>
      <c r="B399" s="19"/>
      <c r="C399" s="23" t="str">
        <f aca="false">IF(B399="","",IFERROR(INDEX('Inventario general'!$B$5:$B$504,MATCH(B399,'Inventario general'!$A$5:$A$504,0)),"Código no encontrado"))</f>
        <v/>
      </c>
      <c r="D399" s="23" t="str">
        <f aca="false">IF(B399="","",IFERROR(INDEX('Inventario general'!$E$5:$E$504,MATCH(B399,'Inventario general'!$A$5:$A$504,0))&amp;"-"&amp;INDEX('Inventario general'!$F$5:$F$504,MATCH(B399,'Inventario general'!$A$5:$A$504,0))&amp;"-"&amp;INDEX('Inventario general'!$G$5:$G$504,MATCH(B399,'Inventario general'!$A$5:$A$504,0)),""))</f>
        <v/>
      </c>
      <c r="E399" s="20"/>
      <c r="F399" s="20"/>
      <c r="G399" s="24" t="str">
        <f aca="false">IF(OR(E399="",F399=""),"",F399-E399)</f>
        <v/>
      </c>
      <c r="H399" s="19"/>
      <c r="I399" s="19"/>
    </row>
    <row r="400" customFormat="false" ht="15" hidden="false" customHeight="false" outlineLevel="0" collapsed="false">
      <c r="A400" s="22"/>
      <c r="B400" s="19"/>
      <c r="C400" s="23" t="str">
        <f aca="false">IF(B400="","",IFERROR(INDEX('Inventario general'!$B$5:$B$504,MATCH(B400,'Inventario general'!$A$5:$A$504,0)),"Código no encontrado"))</f>
        <v/>
      </c>
      <c r="D400" s="23" t="str">
        <f aca="false">IF(B400="","",IFERROR(INDEX('Inventario general'!$E$5:$E$504,MATCH(B400,'Inventario general'!$A$5:$A$504,0))&amp;"-"&amp;INDEX('Inventario general'!$F$5:$F$504,MATCH(B400,'Inventario general'!$A$5:$A$504,0))&amp;"-"&amp;INDEX('Inventario general'!$G$5:$G$504,MATCH(B400,'Inventario general'!$A$5:$A$504,0)),""))</f>
        <v/>
      </c>
      <c r="E400" s="20"/>
      <c r="F400" s="20"/>
      <c r="G400" s="24" t="str">
        <f aca="false">IF(OR(E400="",F400=""),"",F400-E400)</f>
        <v/>
      </c>
      <c r="H400" s="19"/>
      <c r="I400" s="19"/>
    </row>
    <row r="401" customFormat="false" ht="15" hidden="false" customHeight="false" outlineLevel="0" collapsed="false">
      <c r="A401" s="22"/>
      <c r="B401" s="19"/>
      <c r="C401" s="23" t="str">
        <f aca="false">IF(B401="","",IFERROR(INDEX('Inventario general'!$B$5:$B$504,MATCH(B401,'Inventario general'!$A$5:$A$504,0)),"Código no encontrado"))</f>
        <v/>
      </c>
      <c r="D401" s="23" t="str">
        <f aca="false">IF(B401="","",IFERROR(INDEX('Inventario general'!$E$5:$E$504,MATCH(B401,'Inventario general'!$A$5:$A$504,0))&amp;"-"&amp;INDEX('Inventario general'!$F$5:$F$504,MATCH(B401,'Inventario general'!$A$5:$A$504,0))&amp;"-"&amp;INDEX('Inventario general'!$G$5:$G$504,MATCH(B401,'Inventario general'!$A$5:$A$504,0)),""))</f>
        <v/>
      </c>
      <c r="E401" s="20"/>
      <c r="F401" s="20"/>
      <c r="G401" s="24" t="str">
        <f aca="false">IF(OR(E401="",F401=""),"",F401-E401)</f>
        <v/>
      </c>
      <c r="H401" s="19"/>
      <c r="I401" s="19"/>
    </row>
    <row r="402" customFormat="false" ht="15" hidden="false" customHeight="false" outlineLevel="0" collapsed="false">
      <c r="A402" s="22"/>
      <c r="B402" s="19"/>
      <c r="C402" s="23" t="str">
        <f aca="false">IF(B402="","",IFERROR(INDEX('Inventario general'!$B$5:$B$504,MATCH(B402,'Inventario general'!$A$5:$A$504,0)),"Código no encontrado"))</f>
        <v/>
      </c>
      <c r="D402" s="23" t="str">
        <f aca="false">IF(B402="","",IFERROR(INDEX('Inventario general'!$E$5:$E$504,MATCH(B402,'Inventario general'!$A$5:$A$504,0))&amp;"-"&amp;INDEX('Inventario general'!$F$5:$F$504,MATCH(B402,'Inventario general'!$A$5:$A$504,0))&amp;"-"&amp;INDEX('Inventario general'!$G$5:$G$504,MATCH(B402,'Inventario general'!$A$5:$A$504,0)),""))</f>
        <v/>
      </c>
      <c r="E402" s="20"/>
      <c r="F402" s="20"/>
      <c r="G402" s="24" t="str">
        <f aca="false">IF(OR(E402="",F402=""),"",F402-E402)</f>
        <v/>
      </c>
      <c r="H402" s="19"/>
      <c r="I402" s="19"/>
    </row>
    <row r="403" customFormat="false" ht="15" hidden="false" customHeight="false" outlineLevel="0" collapsed="false">
      <c r="A403" s="22"/>
      <c r="B403" s="19"/>
      <c r="C403" s="23" t="str">
        <f aca="false">IF(B403="","",IFERROR(INDEX('Inventario general'!$B$5:$B$504,MATCH(B403,'Inventario general'!$A$5:$A$504,0)),"Código no encontrado"))</f>
        <v/>
      </c>
      <c r="D403" s="23" t="str">
        <f aca="false">IF(B403="","",IFERROR(INDEX('Inventario general'!$E$5:$E$504,MATCH(B403,'Inventario general'!$A$5:$A$504,0))&amp;"-"&amp;INDEX('Inventario general'!$F$5:$F$504,MATCH(B403,'Inventario general'!$A$5:$A$504,0))&amp;"-"&amp;INDEX('Inventario general'!$G$5:$G$504,MATCH(B403,'Inventario general'!$A$5:$A$504,0)),""))</f>
        <v/>
      </c>
      <c r="E403" s="20"/>
      <c r="F403" s="20"/>
      <c r="G403" s="24" t="str">
        <f aca="false">IF(OR(E403="",F403=""),"",F403-E403)</f>
        <v/>
      </c>
      <c r="H403" s="19"/>
      <c r="I403" s="19"/>
    </row>
    <row r="404" customFormat="false" ht="15" hidden="false" customHeight="false" outlineLevel="0" collapsed="false">
      <c r="A404" s="22"/>
      <c r="B404" s="19"/>
      <c r="C404" s="23" t="str">
        <f aca="false">IF(B404="","",IFERROR(INDEX('Inventario general'!$B$5:$B$504,MATCH(B404,'Inventario general'!$A$5:$A$504,0)),"Código no encontrado"))</f>
        <v/>
      </c>
      <c r="D404" s="23" t="str">
        <f aca="false">IF(B404="","",IFERROR(INDEX('Inventario general'!$E$5:$E$504,MATCH(B404,'Inventario general'!$A$5:$A$504,0))&amp;"-"&amp;INDEX('Inventario general'!$F$5:$F$504,MATCH(B404,'Inventario general'!$A$5:$A$504,0))&amp;"-"&amp;INDEX('Inventario general'!$G$5:$G$504,MATCH(B404,'Inventario general'!$A$5:$A$504,0)),""))</f>
        <v/>
      </c>
      <c r="E404" s="20"/>
      <c r="F404" s="20"/>
      <c r="G404" s="24" t="str">
        <f aca="false">IF(OR(E404="",F404=""),"",F404-E404)</f>
        <v/>
      </c>
      <c r="H404" s="19"/>
      <c r="I404" s="19"/>
    </row>
    <row r="405" customFormat="false" ht="15" hidden="false" customHeight="false" outlineLevel="0" collapsed="false">
      <c r="A405" s="22"/>
      <c r="B405" s="19"/>
      <c r="C405" s="23" t="str">
        <f aca="false">IF(B405="","",IFERROR(INDEX('Inventario general'!$B$5:$B$504,MATCH(B405,'Inventario general'!$A$5:$A$504,0)),"Código no encontrado"))</f>
        <v/>
      </c>
      <c r="D405" s="23" t="str">
        <f aca="false">IF(B405="","",IFERROR(INDEX('Inventario general'!$E$5:$E$504,MATCH(B405,'Inventario general'!$A$5:$A$504,0))&amp;"-"&amp;INDEX('Inventario general'!$F$5:$F$504,MATCH(B405,'Inventario general'!$A$5:$A$504,0))&amp;"-"&amp;INDEX('Inventario general'!$G$5:$G$504,MATCH(B405,'Inventario general'!$A$5:$A$504,0)),""))</f>
        <v/>
      </c>
      <c r="E405" s="20"/>
      <c r="F405" s="20"/>
      <c r="G405" s="24" t="str">
        <f aca="false">IF(OR(E405="",F405=""),"",F405-E405)</f>
        <v/>
      </c>
      <c r="H405" s="19"/>
      <c r="I405" s="19"/>
    </row>
    <row r="406" customFormat="false" ht="15" hidden="false" customHeight="false" outlineLevel="0" collapsed="false">
      <c r="A406" s="22"/>
      <c r="B406" s="19"/>
      <c r="C406" s="23" t="str">
        <f aca="false">IF(B406="","",IFERROR(INDEX('Inventario general'!$B$5:$B$504,MATCH(B406,'Inventario general'!$A$5:$A$504,0)),"Código no encontrado"))</f>
        <v/>
      </c>
      <c r="D406" s="23" t="str">
        <f aca="false">IF(B406="","",IFERROR(INDEX('Inventario general'!$E$5:$E$504,MATCH(B406,'Inventario general'!$A$5:$A$504,0))&amp;"-"&amp;INDEX('Inventario general'!$F$5:$F$504,MATCH(B406,'Inventario general'!$A$5:$A$504,0))&amp;"-"&amp;INDEX('Inventario general'!$G$5:$G$504,MATCH(B406,'Inventario general'!$A$5:$A$504,0)),""))</f>
        <v/>
      </c>
      <c r="E406" s="20"/>
      <c r="F406" s="20"/>
      <c r="G406" s="24" t="str">
        <f aca="false">IF(OR(E406="",F406=""),"",F406-E406)</f>
        <v/>
      </c>
      <c r="H406" s="19"/>
      <c r="I406" s="19"/>
    </row>
    <row r="407" customFormat="false" ht="15" hidden="false" customHeight="false" outlineLevel="0" collapsed="false">
      <c r="A407" s="22"/>
      <c r="B407" s="19"/>
      <c r="C407" s="23" t="str">
        <f aca="false">IF(B407="","",IFERROR(INDEX('Inventario general'!$B$5:$B$504,MATCH(B407,'Inventario general'!$A$5:$A$504,0)),"Código no encontrado"))</f>
        <v/>
      </c>
      <c r="D407" s="23" t="str">
        <f aca="false">IF(B407="","",IFERROR(INDEX('Inventario general'!$E$5:$E$504,MATCH(B407,'Inventario general'!$A$5:$A$504,0))&amp;"-"&amp;INDEX('Inventario general'!$F$5:$F$504,MATCH(B407,'Inventario general'!$A$5:$A$504,0))&amp;"-"&amp;INDEX('Inventario general'!$G$5:$G$504,MATCH(B407,'Inventario general'!$A$5:$A$504,0)),""))</f>
        <v/>
      </c>
      <c r="E407" s="20"/>
      <c r="F407" s="20"/>
      <c r="G407" s="24" t="str">
        <f aca="false">IF(OR(E407="",F407=""),"",F407-E407)</f>
        <v/>
      </c>
      <c r="H407" s="19"/>
      <c r="I407" s="19"/>
    </row>
    <row r="408" customFormat="false" ht="15" hidden="false" customHeight="false" outlineLevel="0" collapsed="false">
      <c r="A408" s="22"/>
      <c r="B408" s="19"/>
      <c r="C408" s="23" t="str">
        <f aca="false">IF(B408="","",IFERROR(INDEX('Inventario general'!$B$5:$B$504,MATCH(B408,'Inventario general'!$A$5:$A$504,0)),"Código no encontrado"))</f>
        <v/>
      </c>
      <c r="D408" s="23" t="str">
        <f aca="false">IF(B408="","",IFERROR(INDEX('Inventario general'!$E$5:$E$504,MATCH(B408,'Inventario general'!$A$5:$A$504,0))&amp;"-"&amp;INDEX('Inventario general'!$F$5:$F$504,MATCH(B408,'Inventario general'!$A$5:$A$504,0))&amp;"-"&amp;INDEX('Inventario general'!$G$5:$G$504,MATCH(B408,'Inventario general'!$A$5:$A$504,0)),""))</f>
        <v/>
      </c>
      <c r="E408" s="20"/>
      <c r="F408" s="20"/>
      <c r="G408" s="24" t="str">
        <f aca="false">IF(OR(E408="",F408=""),"",F408-E408)</f>
        <v/>
      </c>
      <c r="H408" s="19"/>
      <c r="I408" s="19"/>
    </row>
    <row r="409" customFormat="false" ht="15" hidden="false" customHeight="false" outlineLevel="0" collapsed="false">
      <c r="A409" s="22"/>
      <c r="B409" s="19"/>
      <c r="C409" s="23" t="str">
        <f aca="false">IF(B409="","",IFERROR(INDEX('Inventario general'!$B$5:$B$504,MATCH(B409,'Inventario general'!$A$5:$A$504,0)),"Código no encontrado"))</f>
        <v/>
      </c>
      <c r="D409" s="23" t="str">
        <f aca="false">IF(B409="","",IFERROR(INDEX('Inventario general'!$E$5:$E$504,MATCH(B409,'Inventario general'!$A$5:$A$504,0))&amp;"-"&amp;INDEX('Inventario general'!$F$5:$F$504,MATCH(B409,'Inventario general'!$A$5:$A$504,0))&amp;"-"&amp;INDEX('Inventario general'!$G$5:$G$504,MATCH(B409,'Inventario general'!$A$5:$A$504,0)),""))</f>
        <v/>
      </c>
      <c r="E409" s="20"/>
      <c r="F409" s="20"/>
      <c r="G409" s="24" t="str">
        <f aca="false">IF(OR(E409="",F409=""),"",F409-E409)</f>
        <v/>
      </c>
      <c r="H409" s="19"/>
      <c r="I409" s="19"/>
    </row>
    <row r="410" customFormat="false" ht="15" hidden="false" customHeight="false" outlineLevel="0" collapsed="false">
      <c r="A410" s="22"/>
      <c r="B410" s="19"/>
      <c r="C410" s="23" t="str">
        <f aca="false">IF(B410="","",IFERROR(INDEX('Inventario general'!$B$5:$B$504,MATCH(B410,'Inventario general'!$A$5:$A$504,0)),"Código no encontrado"))</f>
        <v/>
      </c>
      <c r="D410" s="23" t="str">
        <f aca="false">IF(B410="","",IFERROR(INDEX('Inventario general'!$E$5:$E$504,MATCH(B410,'Inventario general'!$A$5:$A$504,0))&amp;"-"&amp;INDEX('Inventario general'!$F$5:$F$504,MATCH(B410,'Inventario general'!$A$5:$A$504,0))&amp;"-"&amp;INDEX('Inventario general'!$G$5:$G$504,MATCH(B410,'Inventario general'!$A$5:$A$504,0)),""))</f>
        <v/>
      </c>
      <c r="E410" s="20"/>
      <c r="F410" s="20"/>
      <c r="G410" s="24" t="str">
        <f aca="false">IF(OR(E410="",F410=""),"",F410-E410)</f>
        <v/>
      </c>
      <c r="H410" s="19"/>
      <c r="I410" s="19"/>
    </row>
    <row r="411" customFormat="false" ht="15" hidden="false" customHeight="false" outlineLevel="0" collapsed="false">
      <c r="A411" s="22"/>
      <c r="B411" s="19"/>
      <c r="C411" s="23" t="str">
        <f aca="false">IF(B411="","",IFERROR(INDEX('Inventario general'!$B$5:$B$504,MATCH(B411,'Inventario general'!$A$5:$A$504,0)),"Código no encontrado"))</f>
        <v/>
      </c>
      <c r="D411" s="23" t="str">
        <f aca="false">IF(B411="","",IFERROR(INDEX('Inventario general'!$E$5:$E$504,MATCH(B411,'Inventario general'!$A$5:$A$504,0))&amp;"-"&amp;INDEX('Inventario general'!$F$5:$F$504,MATCH(B411,'Inventario general'!$A$5:$A$504,0))&amp;"-"&amp;INDEX('Inventario general'!$G$5:$G$504,MATCH(B411,'Inventario general'!$A$5:$A$504,0)),""))</f>
        <v/>
      </c>
      <c r="E411" s="20"/>
      <c r="F411" s="20"/>
      <c r="G411" s="24" t="str">
        <f aca="false">IF(OR(E411="",F411=""),"",F411-E411)</f>
        <v/>
      </c>
      <c r="H411" s="19"/>
      <c r="I411" s="19"/>
    </row>
    <row r="412" customFormat="false" ht="15" hidden="false" customHeight="false" outlineLevel="0" collapsed="false">
      <c r="A412" s="22"/>
      <c r="B412" s="19"/>
      <c r="C412" s="23" t="str">
        <f aca="false">IF(B412="","",IFERROR(INDEX('Inventario general'!$B$5:$B$504,MATCH(B412,'Inventario general'!$A$5:$A$504,0)),"Código no encontrado"))</f>
        <v/>
      </c>
      <c r="D412" s="23" t="str">
        <f aca="false">IF(B412="","",IFERROR(INDEX('Inventario general'!$E$5:$E$504,MATCH(B412,'Inventario general'!$A$5:$A$504,0))&amp;"-"&amp;INDEX('Inventario general'!$F$5:$F$504,MATCH(B412,'Inventario general'!$A$5:$A$504,0))&amp;"-"&amp;INDEX('Inventario general'!$G$5:$G$504,MATCH(B412,'Inventario general'!$A$5:$A$504,0)),""))</f>
        <v/>
      </c>
      <c r="E412" s="20"/>
      <c r="F412" s="20"/>
      <c r="G412" s="24" t="str">
        <f aca="false">IF(OR(E412="",F412=""),"",F412-E412)</f>
        <v/>
      </c>
      <c r="H412" s="19"/>
      <c r="I412" s="19"/>
    </row>
    <row r="413" customFormat="false" ht="15" hidden="false" customHeight="false" outlineLevel="0" collapsed="false">
      <c r="A413" s="22"/>
      <c r="B413" s="19"/>
      <c r="C413" s="23" t="str">
        <f aca="false">IF(B413="","",IFERROR(INDEX('Inventario general'!$B$5:$B$504,MATCH(B413,'Inventario general'!$A$5:$A$504,0)),"Código no encontrado"))</f>
        <v/>
      </c>
      <c r="D413" s="23" t="str">
        <f aca="false">IF(B413="","",IFERROR(INDEX('Inventario general'!$E$5:$E$504,MATCH(B413,'Inventario general'!$A$5:$A$504,0))&amp;"-"&amp;INDEX('Inventario general'!$F$5:$F$504,MATCH(B413,'Inventario general'!$A$5:$A$504,0))&amp;"-"&amp;INDEX('Inventario general'!$G$5:$G$504,MATCH(B413,'Inventario general'!$A$5:$A$504,0)),""))</f>
        <v/>
      </c>
      <c r="E413" s="20"/>
      <c r="F413" s="20"/>
      <c r="G413" s="24" t="str">
        <f aca="false">IF(OR(E413="",F413=""),"",F413-E413)</f>
        <v/>
      </c>
      <c r="H413" s="19"/>
      <c r="I413" s="19"/>
    </row>
    <row r="414" customFormat="false" ht="15" hidden="false" customHeight="false" outlineLevel="0" collapsed="false">
      <c r="A414" s="22"/>
      <c r="B414" s="19"/>
      <c r="C414" s="23" t="str">
        <f aca="false">IF(B414="","",IFERROR(INDEX('Inventario general'!$B$5:$B$504,MATCH(B414,'Inventario general'!$A$5:$A$504,0)),"Código no encontrado"))</f>
        <v/>
      </c>
      <c r="D414" s="23" t="str">
        <f aca="false">IF(B414="","",IFERROR(INDEX('Inventario general'!$E$5:$E$504,MATCH(B414,'Inventario general'!$A$5:$A$504,0))&amp;"-"&amp;INDEX('Inventario general'!$F$5:$F$504,MATCH(B414,'Inventario general'!$A$5:$A$504,0))&amp;"-"&amp;INDEX('Inventario general'!$G$5:$G$504,MATCH(B414,'Inventario general'!$A$5:$A$504,0)),""))</f>
        <v/>
      </c>
      <c r="E414" s="20"/>
      <c r="F414" s="20"/>
      <c r="G414" s="24" t="str">
        <f aca="false">IF(OR(E414="",F414=""),"",F414-E414)</f>
        <v/>
      </c>
      <c r="H414" s="19"/>
      <c r="I414" s="19"/>
    </row>
    <row r="415" customFormat="false" ht="15" hidden="false" customHeight="false" outlineLevel="0" collapsed="false">
      <c r="A415" s="22"/>
      <c r="B415" s="19"/>
      <c r="C415" s="23" t="str">
        <f aca="false">IF(B415="","",IFERROR(INDEX('Inventario general'!$B$5:$B$504,MATCH(B415,'Inventario general'!$A$5:$A$504,0)),"Código no encontrado"))</f>
        <v/>
      </c>
      <c r="D415" s="23" t="str">
        <f aca="false">IF(B415="","",IFERROR(INDEX('Inventario general'!$E$5:$E$504,MATCH(B415,'Inventario general'!$A$5:$A$504,0))&amp;"-"&amp;INDEX('Inventario general'!$F$5:$F$504,MATCH(B415,'Inventario general'!$A$5:$A$504,0))&amp;"-"&amp;INDEX('Inventario general'!$G$5:$G$504,MATCH(B415,'Inventario general'!$A$5:$A$504,0)),""))</f>
        <v/>
      </c>
      <c r="E415" s="20"/>
      <c r="F415" s="20"/>
      <c r="G415" s="24" t="str">
        <f aca="false">IF(OR(E415="",F415=""),"",F415-E415)</f>
        <v/>
      </c>
      <c r="H415" s="19"/>
      <c r="I415" s="19"/>
    </row>
    <row r="416" customFormat="false" ht="15" hidden="false" customHeight="false" outlineLevel="0" collapsed="false">
      <c r="A416" s="22"/>
      <c r="B416" s="19"/>
      <c r="C416" s="23" t="str">
        <f aca="false">IF(B416="","",IFERROR(INDEX('Inventario general'!$B$5:$B$504,MATCH(B416,'Inventario general'!$A$5:$A$504,0)),"Código no encontrado"))</f>
        <v/>
      </c>
      <c r="D416" s="23" t="str">
        <f aca="false">IF(B416="","",IFERROR(INDEX('Inventario general'!$E$5:$E$504,MATCH(B416,'Inventario general'!$A$5:$A$504,0))&amp;"-"&amp;INDEX('Inventario general'!$F$5:$F$504,MATCH(B416,'Inventario general'!$A$5:$A$504,0))&amp;"-"&amp;INDEX('Inventario general'!$G$5:$G$504,MATCH(B416,'Inventario general'!$A$5:$A$504,0)),""))</f>
        <v/>
      </c>
      <c r="E416" s="20"/>
      <c r="F416" s="20"/>
      <c r="G416" s="24" t="str">
        <f aca="false">IF(OR(E416="",F416=""),"",F416-E416)</f>
        <v/>
      </c>
      <c r="H416" s="19"/>
      <c r="I416" s="19"/>
    </row>
    <row r="417" customFormat="false" ht="15" hidden="false" customHeight="false" outlineLevel="0" collapsed="false">
      <c r="A417" s="22"/>
      <c r="B417" s="19"/>
      <c r="C417" s="23" t="str">
        <f aca="false">IF(B417="","",IFERROR(INDEX('Inventario general'!$B$5:$B$504,MATCH(B417,'Inventario general'!$A$5:$A$504,0)),"Código no encontrado"))</f>
        <v/>
      </c>
      <c r="D417" s="23" t="str">
        <f aca="false">IF(B417="","",IFERROR(INDEX('Inventario general'!$E$5:$E$504,MATCH(B417,'Inventario general'!$A$5:$A$504,0))&amp;"-"&amp;INDEX('Inventario general'!$F$5:$F$504,MATCH(B417,'Inventario general'!$A$5:$A$504,0))&amp;"-"&amp;INDEX('Inventario general'!$G$5:$G$504,MATCH(B417,'Inventario general'!$A$5:$A$504,0)),""))</f>
        <v/>
      </c>
      <c r="E417" s="20"/>
      <c r="F417" s="20"/>
      <c r="G417" s="24" t="str">
        <f aca="false">IF(OR(E417="",F417=""),"",F417-E417)</f>
        <v/>
      </c>
      <c r="H417" s="19"/>
      <c r="I417" s="19"/>
    </row>
    <row r="418" customFormat="false" ht="15" hidden="false" customHeight="false" outlineLevel="0" collapsed="false">
      <c r="A418" s="22"/>
      <c r="B418" s="19"/>
      <c r="C418" s="23" t="str">
        <f aca="false">IF(B418="","",IFERROR(INDEX('Inventario general'!$B$5:$B$504,MATCH(B418,'Inventario general'!$A$5:$A$504,0)),"Código no encontrado"))</f>
        <v/>
      </c>
      <c r="D418" s="23" t="str">
        <f aca="false">IF(B418="","",IFERROR(INDEX('Inventario general'!$E$5:$E$504,MATCH(B418,'Inventario general'!$A$5:$A$504,0))&amp;"-"&amp;INDEX('Inventario general'!$F$5:$F$504,MATCH(B418,'Inventario general'!$A$5:$A$504,0))&amp;"-"&amp;INDEX('Inventario general'!$G$5:$G$504,MATCH(B418,'Inventario general'!$A$5:$A$504,0)),""))</f>
        <v/>
      </c>
      <c r="E418" s="20"/>
      <c r="F418" s="20"/>
      <c r="G418" s="24" t="str">
        <f aca="false">IF(OR(E418="",F418=""),"",F418-E418)</f>
        <v/>
      </c>
      <c r="H418" s="19"/>
      <c r="I418" s="19"/>
    </row>
    <row r="419" customFormat="false" ht="15" hidden="false" customHeight="false" outlineLevel="0" collapsed="false">
      <c r="A419" s="22"/>
      <c r="B419" s="19"/>
      <c r="C419" s="23" t="str">
        <f aca="false">IF(B419="","",IFERROR(INDEX('Inventario general'!$B$5:$B$504,MATCH(B419,'Inventario general'!$A$5:$A$504,0)),"Código no encontrado"))</f>
        <v/>
      </c>
      <c r="D419" s="23" t="str">
        <f aca="false">IF(B419="","",IFERROR(INDEX('Inventario general'!$E$5:$E$504,MATCH(B419,'Inventario general'!$A$5:$A$504,0))&amp;"-"&amp;INDEX('Inventario general'!$F$5:$F$504,MATCH(B419,'Inventario general'!$A$5:$A$504,0))&amp;"-"&amp;INDEX('Inventario general'!$G$5:$G$504,MATCH(B419,'Inventario general'!$A$5:$A$504,0)),""))</f>
        <v/>
      </c>
      <c r="E419" s="20"/>
      <c r="F419" s="20"/>
      <c r="G419" s="24" t="str">
        <f aca="false">IF(OR(E419="",F419=""),"",F419-E419)</f>
        <v/>
      </c>
      <c r="H419" s="19"/>
      <c r="I419" s="19"/>
    </row>
    <row r="420" customFormat="false" ht="15" hidden="false" customHeight="false" outlineLevel="0" collapsed="false">
      <c r="A420" s="22"/>
      <c r="B420" s="19"/>
      <c r="C420" s="23" t="str">
        <f aca="false">IF(B420="","",IFERROR(INDEX('Inventario general'!$B$5:$B$504,MATCH(B420,'Inventario general'!$A$5:$A$504,0)),"Código no encontrado"))</f>
        <v/>
      </c>
      <c r="D420" s="23" t="str">
        <f aca="false">IF(B420="","",IFERROR(INDEX('Inventario general'!$E$5:$E$504,MATCH(B420,'Inventario general'!$A$5:$A$504,0))&amp;"-"&amp;INDEX('Inventario general'!$F$5:$F$504,MATCH(B420,'Inventario general'!$A$5:$A$504,0))&amp;"-"&amp;INDEX('Inventario general'!$G$5:$G$504,MATCH(B420,'Inventario general'!$A$5:$A$504,0)),""))</f>
        <v/>
      </c>
      <c r="E420" s="20"/>
      <c r="F420" s="20"/>
      <c r="G420" s="24" t="str">
        <f aca="false">IF(OR(E420="",F420=""),"",F420-E420)</f>
        <v/>
      </c>
      <c r="H420" s="19"/>
      <c r="I420" s="19"/>
    </row>
    <row r="421" customFormat="false" ht="15" hidden="false" customHeight="false" outlineLevel="0" collapsed="false">
      <c r="A421" s="22"/>
      <c r="B421" s="19"/>
      <c r="C421" s="23" t="str">
        <f aca="false">IF(B421="","",IFERROR(INDEX('Inventario general'!$B$5:$B$504,MATCH(B421,'Inventario general'!$A$5:$A$504,0)),"Código no encontrado"))</f>
        <v/>
      </c>
      <c r="D421" s="23" t="str">
        <f aca="false">IF(B421="","",IFERROR(INDEX('Inventario general'!$E$5:$E$504,MATCH(B421,'Inventario general'!$A$5:$A$504,0))&amp;"-"&amp;INDEX('Inventario general'!$F$5:$F$504,MATCH(B421,'Inventario general'!$A$5:$A$504,0))&amp;"-"&amp;INDEX('Inventario general'!$G$5:$G$504,MATCH(B421,'Inventario general'!$A$5:$A$504,0)),""))</f>
        <v/>
      </c>
      <c r="E421" s="20"/>
      <c r="F421" s="20"/>
      <c r="G421" s="24" t="str">
        <f aca="false">IF(OR(E421="",F421=""),"",F421-E421)</f>
        <v/>
      </c>
      <c r="H421" s="19"/>
      <c r="I421" s="19"/>
    </row>
    <row r="422" customFormat="false" ht="15" hidden="false" customHeight="false" outlineLevel="0" collapsed="false">
      <c r="A422" s="22"/>
      <c r="B422" s="19"/>
      <c r="C422" s="23" t="str">
        <f aca="false">IF(B422="","",IFERROR(INDEX('Inventario general'!$B$5:$B$504,MATCH(B422,'Inventario general'!$A$5:$A$504,0)),"Código no encontrado"))</f>
        <v/>
      </c>
      <c r="D422" s="23" t="str">
        <f aca="false">IF(B422="","",IFERROR(INDEX('Inventario general'!$E$5:$E$504,MATCH(B422,'Inventario general'!$A$5:$A$504,0))&amp;"-"&amp;INDEX('Inventario general'!$F$5:$F$504,MATCH(B422,'Inventario general'!$A$5:$A$504,0))&amp;"-"&amp;INDEX('Inventario general'!$G$5:$G$504,MATCH(B422,'Inventario general'!$A$5:$A$504,0)),""))</f>
        <v/>
      </c>
      <c r="E422" s="20"/>
      <c r="F422" s="20"/>
      <c r="G422" s="24" t="str">
        <f aca="false">IF(OR(E422="",F422=""),"",F422-E422)</f>
        <v/>
      </c>
      <c r="H422" s="19"/>
      <c r="I422" s="19"/>
    </row>
    <row r="423" customFormat="false" ht="15" hidden="false" customHeight="false" outlineLevel="0" collapsed="false">
      <c r="A423" s="22"/>
      <c r="B423" s="19"/>
      <c r="C423" s="23" t="str">
        <f aca="false">IF(B423="","",IFERROR(INDEX('Inventario general'!$B$5:$B$504,MATCH(B423,'Inventario general'!$A$5:$A$504,0)),"Código no encontrado"))</f>
        <v/>
      </c>
      <c r="D423" s="23" t="str">
        <f aca="false">IF(B423="","",IFERROR(INDEX('Inventario general'!$E$5:$E$504,MATCH(B423,'Inventario general'!$A$5:$A$504,0))&amp;"-"&amp;INDEX('Inventario general'!$F$5:$F$504,MATCH(B423,'Inventario general'!$A$5:$A$504,0))&amp;"-"&amp;INDEX('Inventario general'!$G$5:$G$504,MATCH(B423,'Inventario general'!$A$5:$A$504,0)),""))</f>
        <v/>
      </c>
      <c r="E423" s="20"/>
      <c r="F423" s="20"/>
      <c r="G423" s="24" t="str">
        <f aca="false">IF(OR(E423="",F423=""),"",F423-E423)</f>
        <v/>
      </c>
      <c r="H423" s="19"/>
      <c r="I423" s="19"/>
    </row>
    <row r="424" customFormat="false" ht="15" hidden="false" customHeight="false" outlineLevel="0" collapsed="false">
      <c r="A424" s="22"/>
      <c r="B424" s="19"/>
      <c r="C424" s="23" t="str">
        <f aca="false">IF(B424="","",IFERROR(INDEX('Inventario general'!$B$5:$B$504,MATCH(B424,'Inventario general'!$A$5:$A$504,0)),"Código no encontrado"))</f>
        <v/>
      </c>
      <c r="D424" s="23" t="str">
        <f aca="false">IF(B424="","",IFERROR(INDEX('Inventario general'!$E$5:$E$504,MATCH(B424,'Inventario general'!$A$5:$A$504,0))&amp;"-"&amp;INDEX('Inventario general'!$F$5:$F$504,MATCH(B424,'Inventario general'!$A$5:$A$504,0))&amp;"-"&amp;INDEX('Inventario general'!$G$5:$G$504,MATCH(B424,'Inventario general'!$A$5:$A$504,0)),""))</f>
        <v/>
      </c>
      <c r="E424" s="20"/>
      <c r="F424" s="20"/>
      <c r="G424" s="24" t="str">
        <f aca="false">IF(OR(E424="",F424=""),"",F424-E424)</f>
        <v/>
      </c>
      <c r="H424" s="19"/>
      <c r="I424" s="19"/>
    </row>
    <row r="425" customFormat="false" ht="15" hidden="false" customHeight="false" outlineLevel="0" collapsed="false">
      <c r="A425" s="22"/>
      <c r="B425" s="19"/>
      <c r="C425" s="23" t="str">
        <f aca="false">IF(B425="","",IFERROR(INDEX('Inventario general'!$B$5:$B$504,MATCH(B425,'Inventario general'!$A$5:$A$504,0)),"Código no encontrado"))</f>
        <v/>
      </c>
      <c r="D425" s="23" t="str">
        <f aca="false">IF(B425="","",IFERROR(INDEX('Inventario general'!$E$5:$E$504,MATCH(B425,'Inventario general'!$A$5:$A$504,0))&amp;"-"&amp;INDEX('Inventario general'!$F$5:$F$504,MATCH(B425,'Inventario general'!$A$5:$A$504,0))&amp;"-"&amp;INDEX('Inventario general'!$G$5:$G$504,MATCH(B425,'Inventario general'!$A$5:$A$504,0)),""))</f>
        <v/>
      </c>
      <c r="E425" s="20"/>
      <c r="F425" s="20"/>
      <c r="G425" s="24" t="str">
        <f aca="false">IF(OR(E425="",F425=""),"",F425-E425)</f>
        <v/>
      </c>
      <c r="H425" s="19"/>
      <c r="I425" s="19"/>
    </row>
    <row r="426" customFormat="false" ht="15" hidden="false" customHeight="false" outlineLevel="0" collapsed="false">
      <c r="A426" s="22"/>
      <c r="B426" s="19"/>
      <c r="C426" s="23" t="str">
        <f aca="false">IF(B426="","",IFERROR(INDEX('Inventario general'!$B$5:$B$504,MATCH(B426,'Inventario general'!$A$5:$A$504,0)),"Código no encontrado"))</f>
        <v/>
      </c>
      <c r="D426" s="23" t="str">
        <f aca="false">IF(B426="","",IFERROR(INDEX('Inventario general'!$E$5:$E$504,MATCH(B426,'Inventario general'!$A$5:$A$504,0))&amp;"-"&amp;INDEX('Inventario general'!$F$5:$F$504,MATCH(B426,'Inventario general'!$A$5:$A$504,0))&amp;"-"&amp;INDEX('Inventario general'!$G$5:$G$504,MATCH(B426,'Inventario general'!$A$5:$A$504,0)),""))</f>
        <v/>
      </c>
      <c r="E426" s="20"/>
      <c r="F426" s="20"/>
      <c r="G426" s="24" t="str">
        <f aca="false">IF(OR(E426="",F426=""),"",F426-E426)</f>
        <v/>
      </c>
      <c r="H426" s="19"/>
      <c r="I426" s="19"/>
    </row>
    <row r="427" customFormat="false" ht="15" hidden="false" customHeight="false" outlineLevel="0" collapsed="false">
      <c r="A427" s="22"/>
      <c r="B427" s="19"/>
      <c r="C427" s="23" t="str">
        <f aca="false">IF(B427="","",IFERROR(INDEX('Inventario general'!$B$5:$B$504,MATCH(B427,'Inventario general'!$A$5:$A$504,0)),"Código no encontrado"))</f>
        <v/>
      </c>
      <c r="D427" s="23" t="str">
        <f aca="false">IF(B427="","",IFERROR(INDEX('Inventario general'!$E$5:$E$504,MATCH(B427,'Inventario general'!$A$5:$A$504,0))&amp;"-"&amp;INDEX('Inventario general'!$F$5:$F$504,MATCH(B427,'Inventario general'!$A$5:$A$504,0))&amp;"-"&amp;INDEX('Inventario general'!$G$5:$G$504,MATCH(B427,'Inventario general'!$A$5:$A$504,0)),""))</f>
        <v/>
      </c>
      <c r="E427" s="20"/>
      <c r="F427" s="20"/>
      <c r="G427" s="24" t="str">
        <f aca="false">IF(OR(E427="",F427=""),"",F427-E427)</f>
        <v/>
      </c>
      <c r="H427" s="19"/>
      <c r="I427" s="19"/>
    </row>
    <row r="428" customFormat="false" ht="15" hidden="false" customHeight="false" outlineLevel="0" collapsed="false">
      <c r="A428" s="22"/>
      <c r="B428" s="19"/>
      <c r="C428" s="23" t="str">
        <f aca="false">IF(B428="","",IFERROR(INDEX('Inventario general'!$B$5:$B$504,MATCH(B428,'Inventario general'!$A$5:$A$504,0)),"Código no encontrado"))</f>
        <v/>
      </c>
      <c r="D428" s="23" t="str">
        <f aca="false">IF(B428="","",IFERROR(INDEX('Inventario general'!$E$5:$E$504,MATCH(B428,'Inventario general'!$A$5:$A$504,0))&amp;"-"&amp;INDEX('Inventario general'!$F$5:$F$504,MATCH(B428,'Inventario general'!$A$5:$A$504,0))&amp;"-"&amp;INDEX('Inventario general'!$G$5:$G$504,MATCH(B428,'Inventario general'!$A$5:$A$504,0)),""))</f>
        <v/>
      </c>
      <c r="E428" s="20"/>
      <c r="F428" s="20"/>
      <c r="G428" s="24" t="str">
        <f aca="false">IF(OR(E428="",F428=""),"",F428-E428)</f>
        <v/>
      </c>
      <c r="H428" s="19"/>
      <c r="I428" s="19"/>
    </row>
    <row r="429" customFormat="false" ht="15" hidden="false" customHeight="false" outlineLevel="0" collapsed="false">
      <c r="A429" s="22"/>
      <c r="B429" s="19"/>
      <c r="C429" s="23" t="str">
        <f aca="false">IF(B429="","",IFERROR(INDEX('Inventario general'!$B$5:$B$504,MATCH(B429,'Inventario general'!$A$5:$A$504,0)),"Código no encontrado"))</f>
        <v/>
      </c>
      <c r="D429" s="23" t="str">
        <f aca="false">IF(B429="","",IFERROR(INDEX('Inventario general'!$E$5:$E$504,MATCH(B429,'Inventario general'!$A$5:$A$504,0))&amp;"-"&amp;INDEX('Inventario general'!$F$5:$F$504,MATCH(B429,'Inventario general'!$A$5:$A$504,0))&amp;"-"&amp;INDEX('Inventario general'!$G$5:$G$504,MATCH(B429,'Inventario general'!$A$5:$A$504,0)),""))</f>
        <v/>
      </c>
      <c r="E429" s="20"/>
      <c r="F429" s="20"/>
      <c r="G429" s="24" t="str">
        <f aca="false">IF(OR(E429="",F429=""),"",F429-E429)</f>
        <v/>
      </c>
      <c r="H429" s="19"/>
      <c r="I429" s="19"/>
    </row>
    <row r="430" customFormat="false" ht="15" hidden="false" customHeight="false" outlineLevel="0" collapsed="false">
      <c r="A430" s="22"/>
      <c r="B430" s="19"/>
      <c r="C430" s="23" t="str">
        <f aca="false">IF(B430="","",IFERROR(INDEX('Inventario general'!$B$5:$B$504,MATCH(B430,'Inventario general'!$A$5:$A$504,0)),"Código no encontrado"))</f>
        <v/>
      </c>
      <c r="D430" s="23" t="str">
        <f aca="false">IF(B430="","",IFERROR(INDEX('Inventario general'!$E$5:$E$504,MATCH(B430,'Inventario general'!$A$5:$A$504,0))&amp;"-"&amp;INDEX('Inventario general'!$F$5:$F$504,MATCH(B430,'Inventario general'!$A$5:$A$504,0))&amp;"-"&amp;INDEX('Inventario general'!$G$5:$G$504,MATCH(B430,'Inventario general'!$A$5:$A$504,0)),""))</f>
        <v/>
      </c>
      <c r="E430" s="20"/>
      <c r="F430" s="20"/>
      <c r="G430" s="24" t="str">
        <f aca="false">IF(OR(E430="",F430=""),"",F430-E430)</f>
        <v/>
      </c>
      <c r="H430" s="19"/>
      <c r="I430" s="19"/>
    </row>
    <row r="431" customFormat="false" ht="15" hidden="false" customHeight="false" outlineLevel="0" collapsed="false">
      <c r="A431" s="22"/>
      <c r="B431" s="19"/>
      <c r="C431" s="23" t="str">
        <f aca="false">IF(B431="","",IFERROR(INDEX('Inventario general'!$B$5:$B$504,MATCH(B431,'Inventario general'!$A$5:$A$504,0)),"Código no encontrado"))</f>
        <v/>
      </c>
      <c r="D431" s="23" t="str">
        <f aca="false">IF(B431="","",IFERROR(INDEX('Inventario general'!$E$5:$E$504,MATCH(B431,'Inventario general'!$A$5:$A$504,0))&amp;"-"&amp;INDEX('Inventario general'!$F$5:$F$504,MATCH(B431,'Inventario general'!$A$5:$A$504,0))&amp;"-"&amp;INDEX('Inventario general'!$G$5:$G$504,MATCH(B431,'Inventario general'!$A$5:$A$504,0)),""))</f>
        <v/>
      </c>
      <c r="E431" s="20"/>
      <c r="F431" s="20"/>
      <c r="G431" s="24" t="str">
        <f aca="false">IF(OR(E431="",F431=""),"",F431-E431)</f>
        <v/>
      </c>
      <c r="H431" s="19"/>
      <c r="I431" s="19"/>
    </row>
    <row r="432" customFormat="false" ht="15" hidden="false" customHeight="false" outlineLevel="0" collapsed="false">
      <c r="A432" s="22"/>
      <c r="B432" s="19"/>
      <c r="C432" s="23" t="str">
        <f aca="false">IF(B432="","",IFERROR(INDEX('Inventario general'!$B$5:$B$504,MATCH(B432,'Inventario general'!$A$5:$A$504,0)),"Código no encontrado"))</f>
        <v/>
      </c>
      <c r="D432" s="23" t="str">
        <f aca="false">IF(B432="","",IFERROR(INDEX('Inventario general'!$E$5:$E$504,MATCH(B432,'Inventario general'!$A$5:$A$504,0))&amp;"-"&amp;INDEX('Inventario general'!$F$5:$F$504,MATCH(B432,'Inventario general'!$A$5:$A$504,0))&amp;"-"&amp;INDEX('Inventario general'!$G$5:$G$504,MATCH(B432,'Inventario general'!$A$5:$A$504,0)),""))</f>
        <v/>
      </c>
      <c r="E432" s="20"/>
      <c r="F432" s="20"/>
      <c r="G432" s="24" t="str">
        <f aca="false">IF(OR(E432="",F432=""),"",F432-E432)</f>
        <v/>
      </c>
      <c r="H432" s="19"/>
      <c r="I432" s="19"/>
    </row>
    <row r="433" customFormat="false" ht="15" hidden="false" customHeight="false" outlineLevel="0" collapsed="false">
      <c r="A433" s="22"/>
      <c r="B433" s="19"/>
      <c r="C433" s="23" t="str">
        <f aca="false">IF(B433="","",IFERROR(INDEX('Inventario general'!$B$5:$B$504,MATCH(B433,'Inventario general'!$A$5:$A$504,0)),"Código no encontrado"))</f>
        <v/>
      </c>
      <c r="D433" s="23" t="str">
        <f aca="false">IF(B433="","",IFERROR(INDEX('Inventario general'!$E$5:$E$504,MATCH(B433,'Inventario general'!$A$5:$A$504,0))&amp;"-"&amp;INDEX('Inventario general'!$F$5:$F$504,MATCH(B433,'Inventario general'!$A$5:$A$504,0))&amp;"-"&amp;INDEX('Inventario general'!$G$5:$G$504,MATCH(B433,'Inventario general'!$A$5:$A$504,0)),""))</f>
        <v/>
      </c>
      <c r="E433" s="20"/>
      <c r="F433" s="20"/>
      <c r="G433" s="24" t="str">
        <f aca="false">IF(OR(E433="",F433=""),"",F433-E433)</f>
        <v/>
      </c>
      <c r="H433" s="19"/>
      <c r="I433" s="19"/>
    </row>
    <row r="434" customFormat="false" ht="15" hidden="false" customHeight="false" outlineLevel="0" collapsed="false">
      <c r="A434" s="22"/>
      <c r="B434" s="19"/>
      <c r="C434" s="23" t="str">
        <f aca="false">IF(B434="","",IFERROR(INDEX('Inventario general'!$B$5:$B$504,MATCH(B434,'Inventario general'!$A$5:$A$504,0)),"Código no encontrado"))</f>
        <v/>
      </c>
      <c r="D434" s="23" t="str">
        <f aca="false">IF(B434="","",IFERROR(INDEX('Inventario general'!$E$5:$E$504,MATCH(B434,'Inventario general'!$A$5:$A$504,0))&amp;"-"&amp;INDEX('Inventario general'!$F$5:$F$504,MATCH(B434,'Inventario general'!$A$5:$A$504,0))&amp;"-"&amp;INDEX('Inventario general'!$G$5:$G$504,MATCH(B434,'Inventario general'!$A$5:$A$504,0)),""))</f>
        <v/>
      </c>
      <c r="E434" s="20"/>
      <c r="F434" s="20"/>
      <c r="G434" s="24" t="str">
        <f aca="false">IF(OR(E434="",F434=""),"",F434-E434)</f>
        <v/>
      </c>
      <c r="H434" s="19"/>
      <c r="I434" s="19"/>
    </row>
    <row r="435" customFormat="false" ht="15" hidden="false" customHeight="false" outlineLevel="0" collapsed="false">
      <c r="A435" s="22"/>
      <c r="B435" s="19"/>
      <c r="C435" s="23" t="str">
        <f aca="false">IF(B435="","",IFERROR(INDEX('Inventario general'!$B$5:$B$504,MATCH(B435,'Inventario general'!$A$5:$A$504,0)),"Código no encontrado"))</f>
        <v/>
      </c>
      <c r="D435" s="23" t="str">
        <f aca="false">IF(B435="","",IFERROR(INDEX('Inventario general'!$E$5:$E$504,MATCH(B435,'Inventario general'!$A$5:$A$504,0))&amp;"-"&amp;INDEX('Inventario general'!$F$5:$F$504,MATCH(B435,'Inventario general'!$A$5:$A$504,0))&amp;"-"&amp;INDEX('Inventario general'!$G$5:$G$504,MATCH(B435,'Inventario general'!$A$5:$A$504,0)),""))</f>
        <v/>
      </c>
      <c r="E435" s="20"/>
      <c r="F435" s="20"/>
      <c r="G435" s="24" t="str">
        <f aca="false">IF(OR(E435="",F435=""),"",F435-E435)</f>
        <v/>
      </c>
      <c r="H435" s="19"/>
      <c r="I435" s="19"/>
    </row>
    <row r="436" customFormat="false" ht="15" hidden="false" customHeight="false" outlineLevel="0" collapsed="false">
      <c r="A436" s="22"/>
      <c r="B436" s="19"/>
      <c r="C436" s="23" t="str">
        <f aca="false">IF(B436="","",IFERROR(INDEX('Inventario general'!$B$5:$B$504,MATCH(B436,'Inventario general'!$A$5:$A$504,0)),"Código no encontrado"))</f>
        <v/>
      </c>
      <c r="D436" s="23" t="str">
        <f aca="false">IF(B436="","",IFERROR(INDEX('Inventario general'!$E$5:$E$504,MATCH(B436,'Inventario general'!$A$5:$A$504,0))&amp;"-"&amp;INDEX('Inventario general'!$F$5:$F$504,MATCH(B436,'Inventario general'!$A$5:$A$504,0))&amp;"-"&amp;INDEX('Inventario general'!$G$5:$G$504,MATCH(B436,'Inventario general'!$A$5:$A$504,0)),""))</f>
        <v/>
      </c>
      <c r="E436" s="20"/>
      <c r="F436" s="20"/>
      <c r="G436" s="24" t="str">
        <f aca="false">IF(OR(E436="",F436=""),"",F436-E436)</f>
        <v/>
      </c>
      <c r="H436" s="19"/>
      <c r="I436" s="19"/>
    </row>
    <row r="437" customFormat="false" ht="15" hidden="false" customHeight="false" outlineLevel="0" collapsed="false">
      <c r="A437" s="22"/>
      <c r="B437" s="19"/>
      <c r="C437" s="23" t="str">
        <f aca="false">IF(B437="","",IFERROR(INDEX('Inventario general'!$B$5:$B$504,MATCH(B437,'Inventario general'!$A$5:$A$504,0)),"Código no encontrado"))</f>
        <v/>
      </c>
      <c r="D437" s="23" t="str">
        <f aca="false">IF(B437="","",IFERROR(INDEX('Inventario general'!$E$5:$E$504,MATCH(B437,'Inventario general'!$A$5:$A$504,0))&amp;"-"&amp;INDEX('Inventario general'!$F$5:$F$504,MATCH(B437,'Inventario general'!$A$5:$A$504,0))&amp;"-"&amp;INDEX('Inventario general'!$G$5:$G$504,MATCH(B437,'Inventario general'!$A$5:$A$504,0)),""))</f>
        <v/>
      </c>
      <c r="E437" s="20"/>
      <c r="F437" s="20"/>
      <c r="G437" s="24" t="str">
        <f aca="false">IF(OR(E437="",F437=""),"",F437-E437)</f>
        <v/>
      </c>
      <c r="H437" s="19"/>
      <c r="I437" s="19"/>
    </row>
    <row r="438" customFormat="false" ht="15" hidden="false" customHeight="false" outlineLevel="0" collapsed="false">
      <c r="A438" s="22"/>
      <c r="B438" s="19"/>
      <c r="C438" s="23" t="str">
        <f aca="false">IF(B438="","",IFERROR(INDEX('Inventario general'!$B$5:$B$504,MATCH(B438,'Inventario general'!$A$5:$A$504,0)),"Código no encontrado"))</f>
        <v/>
      </c>
      <c r="D438" s="23" t="str">
        <f aca="false">IF(B438="","",IFERROR(INDEX('Inventario general'!$E$5:$E$504,MATCH(B438,'Inventario general'!$A$5:$A$504,0))&amp;"-"&amp;INDEX('Inventario general'!$F$5:$F$504,MATCH(B438,'Inventario general'!$A$5:$A$504,0))&amp;"-"&amp;INDEX('Inventario general'!$G$5:$G$504,MATCH(B438,'Inventario general'!$A$5:$A$504,0)),""))</f>
        <v/>
      </c>
      <c r="E438" s="20"/>
      <c r="F438" s="20"/>
      <c r="G438" s="24" t="str">
        <f aca="false">IF(OR(E438="",F438=""),"",F438-E438)</f>
        <v/>
      </c>
      <c r="H438" s="19"/>
      <c r="I438" s="19"/>
    </row>
    <row r="439" customFormat="false" ht="15" hidden="false" customHeight="false" outlineLevel="0" collapsed="false">
      <c r="A439" s="22"/>
      <c r="B439" s="19"/>
      <c r="C439" s="23" t="str">
        <f aca="false">IF(B439="","",IFERROR(INDEX('Inventario general'!$B$5:$B$504,MATCH(B439,'Inventario general'!$A$5:$A$504,0)),"Código no encontrado"))</f>
        <v/>
      </c>
      <c r="D439" s="23" t="str">
        <f aca="false">IF(B439="","",IFERROR(INDEX('Inventario general'!$E$5:$E$504,MATCH(B439,'Inventario general'!$A$5:$A$504,0))&amp;"-"&amp;INDEX('Inventario general'!$F$5:$F$504,MATCH(B439,'Inventario general'!$A$5:$A$504,0))&amp;"-"&amp;INDEX('Inventario general'!$G$5:$G$504,MATCH(B439,'Inventario general'!$A$5:$A$504,0)),""))</f>
        <v/>
      </c>
      <c r="E439" s="20"/>
      <c r="F439" s="20"/>
      <c r="G439" s="24" t="str">
        <f aca="false">IF(OR(E439="",F439=""),"",F439-E439)</f>
        <v/>
      </c>
      <c r="H439" s="19"/>
      <c r="I439" s="19"/>
    </row>
    <row r="440" customFormat="false" ht="15" hidden="false" customHeight="false" outlineLevel="0" collapsed="false">
      <c r="A440" s="22"/>
      <c r="B440" s="19"/>
      <c r="C440" s="23" t="str">
        <f aca="false">IF(B440="","",IFERROR(INDEX('Inventario general'!$B$5:$B$504,MATCH(B440,'Inventario general'!$A$5:$A$504,0)),"Código no encontrado"))</f>
        <v/>
      </c>
      <c r="D440" s="23" t="str">
        <f aca="false">IF(B440="","",IFERROR(INDEX('Inventario general'!$E$5:$E$504,MATCH(B440,'Inventario general'!$A$5:$A$504,0))&amp;"-"&amp;INDEX('Inventario general'!$F$5:$F$504,MATCH(B440,'Inventario general'!$A$5:$A$504,0))&amp;"-"&amp;INDEX('Inventario general'!$G$5:$G$504,MATCH(B440,'Inventario general'!$A$5:$A$504,0)),""))</f>
        <v/>
      </c>
      <c r="E440" s="20"/>
      <c r="F440" s="20"/>
      <c r="G440" s="24" t="str">
        <f aca="false">IF(OR(E440="",F440=""),"",F440-E440)</f>
        <v/>
      </c>
      <c r="H440" s="19"/>
      <c r="I440" s="19"/>
    </row>
    <row r="441" customFormat="false" ht="15" hidden="false" customHeight="false" outlineLevel="0" collapsed="false">
      <c r="A441" s="22"/>
      <c r="B441" s="19"/>
      <c r="C441" s="23" t="str">
        <f aca="false">IF(B441="","",IFERROR(INDEX('Inventario general'!$B$5:$B$504,MATCH(B441,'Inventario general'!$A$5:$A$504,0)),"Código no encontrado"))</f>
        <v/>
      </c>
      <c r="D441" s="23" t="str">
        <f aca="false">IF(B441="","",IFERROR(INDEX('Inventario general'!$E$5:$E$504,MATCH(B441,'Inventario general'!$A$5:$A$504,0))&amp;"-"&amp;INDEX('Inventario general'!$F$5:$F$504,MATCH(B441,'Inventario general'!$A$5:$A$504,0))&amp;"-"&amp;INDEX('Inventario general'!$G$5:$G$504,MATCH(B441,'Inventario general'!$A$5:$A$504,0)),""))</f>
        <v/>
      </c>
      <c r="E441" s="20"/>
      <c r="F441" s="20"/>
      <c r="G441" s="24" t="str">
        <f aca="false">IF(OR(E441="",F441=""),"",F441-E441)</f>
        <v/>
      </c>
      <c r="H441" s="19"/>
      <c r="I441" s="19"/>
    </row>
    <row r="442" customFormat="false" ht="15" hidden="false" customHeight="false" outlineLevel="0" collapsed="false">
      <c r="A442" s="22"/>
      <c r="B442" s="19"/>
      <c r="C442" s="23" t="str">
        <f aca="false">IF(B442="","",IFERROR(INDEX('Inventario general'!$B$5:$B$504,MATCH(B442,'Inventario general'!$A$5:$A$504,0)),"Código no encontrado"))</f>
        <v/>
      </c>
      <c r="D442" s="23" t="str">
        <f aca="false">IF(B442="","",IFERROR(INDEX('Inventario general'!$E$5:$E$504,MATCH(B442,'Inventario general'!$A$5:$A$504,0))&amp;"-"&amp;INDEX('Inventario general'!$F$5:$F$504,MATCH(B442,'Inventario general'!$A$5:$A$504,0))&amp;"-"&amp;INDEX('Inventario general'!$G$5:$G$504,MATCH(B442,'Inventario general'!$A$5:$A$504,0)),""))</f>
        <v/>
      </c>
      <c r="E442" s="20"/>
      <c r="F442" s="20"/>
      <c r="G442" s="24" t="str">
        <f aca="false">IF(OR(E442="",F442=""),"",F442-E442)</f>
        <v/>
      </c>
      <c r="H442" s="19"/>
      <c r="I442" s="19"/>
    </row>
    <row r="443" customFormat="false" ht="15" hidden="false" customHeight="false" outlineLevel="0" collapsed="false">
      <c r="A443" s="22"/>
      <c r="B443" s="19"/>
      <c r="C443" s="23" t="str">
        <f aca="false">IF(B443="","",IFERROR(INDEX('Inventario general'!$B$5:$B$504,MATCH(B443,'Inventario general'!$A$5:$A$504,0)),"Código no encontrado"))</f>
        <v/>
      </c>
      <c r="D443" s="23" t="str">
        <f aca="false">IF(B443="","",IFERROR(INDEX('Inventario general'!$E$5:$E$504,MATCH(B443,'Inventario general'!$A$5:$A$504,0))&amp;"-"&amp;INDEX('Inventario general'!$F$5:$F$504,MATCH(B443,'Inventario general'!$A$5:$A$504,0))&amp;"-"&amp;INDEX('Inventario general'!$G$5:$G$504,MATCH(B443,'Inventario general'!$A$5:$A$504,0)),""))</f>
        <v/>
      </c>
      <c r="E443" s="20"/>
      <c r="F443" s="20"/>
      <c r="G443" s="24" t="str">
        <f aca="false">IF(OR(E443="",F443=""),"",F443-E443)</f>
        <v/>
      </c>
      <c r="H443" s="19"/>
      <c r="I443" s="19"/>
    </row>
    <row r="444" customFormat="false" ht="15" hidden="false" customHeight="false" outlineLevel="0" collapsed="false">
      <c r="A444" s="22"/>
      <c r="B444" s="19"/>
      <c r="C444" s="23" t="str">
        <f aca="false">IF(B444="","",IFERROR(INDEX('Inventario general'!$B$5:$B$504,MATCH(B444,'Inventario general'!$A$5:$A$504,0)),"Código no encontrado"))</f>
        <v/>
      </c>
      <c r="D444" s="23" t="str">
        <f aca="false">IF(B444="","",IFERROR(INDEX('Inventario general'!$E$5:$E$504,MATCH(B444,'Inventario general'!$A$5:$A$504,0))&amp;"-"&amp;INDEX('Inventario general'!$F$5:$F$504,MATCH(B444,'Inventario general'!$A$5:$A$504,0))&amp;"-"&amp;INDEX('Inventario general'!$G$5:$G$504,MATCH(B444,'Inventario general'!$A$5:$A$504,0)),""))</f>
        <v/>
      </c>
      <c r="E444" s="20"/>
      <c r="F444" s="20"/>
      <c r="G444" s="24" t="str">
        <f aca="false">IF(OR(E444="",F444=""),"",F444-E444)</f>
        <v/>
      </c>
      <c r="H444" s="19"/>
      <c r="I444" s="19"/>
    </row>
    <row r="445" customFormat="false" ht="15" hidden="false" customHeight="false" outlineLevel="0" collapsed="false">
      <c r="A445" s="22"/>
      <c r="B445" s="19"/>
      <c r="C445" s="23" t="str">
        <f aca="false">IF(B445="","",IFERROR(INDEX('Inventario general'!$B$5:$B$504,MATCH(B445,'Inventario general'!$A$5:$A$504,0)),"Código no encontrado"))</f>
        <v/>
      </c>
      <c r="D445" s="23" t="str">
        <f aca="false">IF(B445="","",IFERROR(INDEX('Inventario general'!$E$5:$E$504,MATCH(B445,'Inventario general'!$A$5:$A$504,0))&amp;"-"&amp;INDEX('Inventario general'!$F$5:$F$504,MATCH(B445,'Inventario general'!$A$5:$A$504,0))&amp;"-"&amp;INDEX('Inventario general'!$G$5:$G$504,MATCH(B445,'Inventario general'!$A$5:$A$504,0)),""))</f>
        <v/>
      </c>
      <c r="E445" s="20"/>
      <c r="F445" s="20"/>
      <c r="G445" s="24" t="str">
        <f aca="false">IF(OR(E445="",F445=""),"",F445-E445)</f>
        <v/>
      </c>
      <c r="H445" s="19"/>
      <c r="I445" s="19"/>
    </row>
    <row r="446" customFormat="false" ht="15" hidden="false" customHeight="false" outlineLevel="0" collapsed="false">
      <c r="A446" s="22"/>
      <c r="B446" s="19"/>
      <c r="C446" s="23" t="str">
        <f aca="false">IF(B446="","",IFERROR(INDEX('Inventario general'!$B$5:$B$504,MATCH(B446,'Inventario general'!$A$5:$A$504,0)),"Código no encontrado"))</f>
        <v/>
      </c>
      <c r="D446" s="23" t="str">
        <f aca="false">IF(B446="","",IFERROR(INDEX('Inventario general'!$E$5:$E$504,MATCH(B446,'Inventario general'!$A$5:$A$504,0))&amp;"-"&amp;INDEX('Inventario general'!$F$5:$F$504,MATCH(B446,'Inventario general'!$A$5:$A$504,0))&amp;"-"&amp;INDEX('Inventario general'!$G$5:$G$504,MATCH(B446,'Inventario general'!$A$5:$A$504,0)),""))</f>
        <v/>
      </c>
      <c r="E446" s="20"/>
      <c r="F446" s="20"/>
      <c r="G446" s="24" t="str">
        <f aca="false">IF(OR(E446="",F446=""),"",F446-E446)</f>
        <v/>
      </c>
      <c r="H446" s="19"/>
      <c r="I446" s="19"/>
    </row>
    <row r="447" customFormat="false" ht="15" hidden="false" customHeight="false" outlineLevel="0" collapsed="false">
      <c r="A447" s="22"/>
      <c r="B447" s="19"/>
      <c r="C447" s="23" t="str">
        <f aca="false">IF(B447="","",IFERROR(INDEX('Inventario general'!$B$5:$B$504,MATCH(B447,'Inventario general'!$A$5:$A$504,0)),"Código no encontrado"))</f>
        <v/>
      </c>
      <c r="D447" s="23" t="str">
        <f aca="false">IF(B447="","",IFERROR(INDEX('Inventario general'!$E$5:$E$504,MATCH(B447,'Inventario general'!$A$5:$A$504,0))&amp;"-"&amp;INDEX('Inventario general'!$F$5:$F$504,MATCH(B447,'Inventario general'!$A$5:$A$504,0))&amp;"-"&amp;INDEX('Inventario general'!$G$5:$G$504,MATCH(B447,'Inventario general'!$A$5:$A$504,0)),""))</f>
        <v/>
      </c>
      <c r="E447" s="20"/>
      <c r="F447" s="20"/>
      <c r="G447" s="24" t="str">
        <f aca="false">IF(OR(E447="",F447=""),"",F447-E447)</f>
        <v/>
      </c>
      <c r="H447" s="19"/>
      <c r="I447" s="19"/>
    </row>
    <row r="448" customFormat="false" ht="15" hidden="false" customHeight="false" outlineLevel="0" collapsed="false">
      <c r="A448" s="22"/>
      <c r="B448" s="19"/>
      <c r="C448" s="23" t="str">
        <f aca="false">IF(B448="","",IFERROR(INDEX('Inventario general'!$B$5:$B$504,MATCH(B448,'Inventario general'!$A$5:$A$504,0)),"Código no encontrado"))</f>
        <v/>
      </c>
      <c r="D448" s="23" t="str">
        <f aca="false">IF(B448="","",IFERROR(INDEX('Inventario general'!$E$5:$E$504,MATCH(B448,'Inventario general'!$A$5:$A$504,0))&amp;"-"&amp;INDEX('Inventario general'!$F$5:$F$504,MATCH(B448,'Inventario general'!$A$5:$A$504,0))&amp;"-"&amp;INDEX('Inventario general'!$G$5:$G$504,MATCH(B448,'Inventario general'!$A$5:$A$504,0)),""))</f>
        <v/>
      </c>
      <c r="E448" s="20"/>
      <c r="F448" s="20"/>
      <c r="G448" s="24" t="str">
        <f aca="false">IF(OR(E448="",F448=""),"",F448-E448)</f>
        <v/>
      </c>
      <c r="H448" s="19"/>
      <c r="I448" s="19"/>
    </row>
    <row r="449" customFormat="false" ht="15" hidden="false" customHeight="false" outlineLevel="0" collapsed="false">
      <c r="A449" s="22"/>
      <c r="B449" s="19"/>
      <c r="C449" s="23" t="str">
        <f aca="false">IF(B449="","",IFERROR(INDEX('Inventario general'!$B$5:$B$504,MATCH(B449,'Inventario general'!$A$5:$A$504,0)),"Código no encontrado"))</f>
        <v/>
      </c>
      <c r="D449" s="23" t="str">
        <f aca="false">IF(B449="","",IFERROR(INDEX('Inventario general'!$E$5:$E$504,MATCH(B449,'Inventario general'!$A$5:$A$504,0))&amp;"-"&amp;INDEX('Inventario general'!$F$5:$F$504,MATCH(B449,'Inventario general'!$A$5:$A$504,0))&amp;"-"&amp;INDEX('Inventario general'!$G$5:$G$504,MATCH(B449,'Inventario general'!$A$5:$A$504,0)),""))</f>
        <v/>
      </c>
      <c r="E449" s="20"/>
      <c r="F449" s="20"/>
      <c r="G449" s="24" t="str">
        <f aca="false">IF(OR(E449="",F449=""),"",F449-E449)</f>
        <v/>
      </c>
      <c r="H449" s="19"/>
      <c r="I449" s="19"/>
    </row>
    <row r="450" customFormat="false" ht="15" hidden="false" customHeight="false" outlineLevel="0" collapsed="false">
      <c r="A450" s="22"/>
      <c r="B450" s="19"/>
      <c r="C450" s="23" t="str">
        <f aca="false">IF(B450="","",IFERROR(INDEX('Inventario general'!$B$5:$B$504,MATCH(B450,'Inventario general'!$A$5:$A$504,0)),"Código no encontrado"))</f>
        <v/>
      </c>
      <c r="D450" s="23" t="str">
        <f aca="false">IF(B450="","",IFERROR(INDEX('Inventario general'!$E$5:$E$504,MATCH(B450,'Inventario general'!$A$5:$A$504,0))&amp;"-"&amp;INDEX('Inventario general'!$F$5:$F$504,MATCH(B450,'Inventario general'!$A$5:$A$504,0))&amp;"-"&amp;INDEX('Inventario general'!$G$5:$G$504,MATCH(B450,'Inventario general'!$A$5:$A$504,0)),""))</f>
        <v/>
      </c>
      <c r="E450" s="20"/>
      <c r="F450" s="20"/>
      <c r="G450" s="24" t="str">
        <f aca="false">IF(OR(E450="",F450=""),"",F450-E450)</f>
        <v/>
      </c>
      <c r="H450" s="19"/>
      <c r="I450" s="19"/>
    </row>
    <row r="451" customFormat="false" ht="15" hidden="false" customHeight="false" outlineLevel="0" collapsed="false">
      <c r="A451" s="22"/>
      <c r="B451" s="19"/>
      <c r="C451" s="23" t="str">
        <f aca="false">IF(B451="","",IFERROR(INDEX('Inventario general'!$B$5:$B$504,MATCH(B451,'Inventario general'!$A$5:$A$504,0)),"Código no encontrado"))</f>
        <v/>
      </c>
      <c r="D451" s="23" t="str">
        <f aca="false">IF(B451="","",IFERROR(INDEX('Inventario general'!$E$5:$E$504,MATCH(B451,'Inventario general'!$A$5:$A$504,0))&amp;"-"&amp;INDEX('Inventario general'!$F$5:$F$504,MATCH(B451,'Inventario general'!$A$5:$A$504,0))&amp;"-"&amp;INDEX('Inventario general'!$G$5:$G$504,MATCH(B451,'Inventario general'!$A$5:$A$504,0)),""))</f>
        <v/>
      </c>
      <c r="E451" s="20"/>
      <c r="F451" s="20"/>
      <c r="G451" s="24" t="str">
        <f aca="false">IF(OR(E451="",F451=""),"",F451-E451)</f>
        <v/>
      </c>
      <c r="H451" s="19"/>
      <c r="I451" s="19"/>
    </row>
    <row r="452" customFormat="false" ht="15" hidden="false" customHeight="false" outlineLevel="0" collapsed="false">
      <c r="A452" s="22"/>
      <c r="B452" s="19"/>
      <c r="C452" s="23" t="str">
        <f aca="false">IF(B452="","",IFERROR(INDEX('Inventario general'!$B$5:$B$504,MATCH(B452,'Inventario general'!$A$5:$A$504,0)),"Código no encontrado"))</f>
        <v/>
      </c>
      <c r="D452" s="23" t="str">
        <f aca="false">IF(B452="","",IFERROR(INDEX('Inventario general'!$E$5:$E$504,MATCH(B452,'Inventario general'!$A$5:$A$504,0))&amp;"-"&amp;INDEX('Inventario general'!$F$5:$F$504,MATCH(B452,'Inventario general'!$A$5:$A$504,0))&amp;"-"&amp;INDEX('Inventario general'!$G$5:$G$504,MATCH(B452,'Inventario general'!$A$5:$A$504,0)),""))</f>
        <v/>
      </c>
      <c r="E452" s="20"/>
      <c r="F452" s="20"/>
      <c r="G452" s="24" t="str">
        <f aca="false">IF(OR(E452="",F452=""),"",F452-E452)</f>
        <v/>
      </c>
      <c r="H452" s="19"/>
      <c r="I452" s="19"/>
    </row>
    <row r="453" customFormat="false" ht="15" hidden="false" customHeight="false" outlineLevel="0" collapsed="false">
      <c r="A453" s="22"/>
      <c r="B453" s="19"/>
      <c r="C453" s="23" t="str">
        <f aca="false">IF(B453="","",IFERROR(INDEX('Inventario general'!$B$5:$B$504,MATCH(B453,'Inventario general'!$A$5:$A$504,0)),"Código no encontrado"))</f>
        <v/>
      </c>
      <c r="D453" s="23" t="str">
        <f aca="false">IF(B453="","",IFERROR(INDEX('Inventario general'!$E$5:$E$504,MATCH(B453,'Inventario general'!$A$5:$A$504,0))&amp;"-"&amp;INDEX('Inventario general'!$F$5:$F$504,MATCH(B453,'Inventario general'!$A$5:$A$504,0))&amp;"-"&amp;INDEX('Inventario general'!$G$5:$G$504,MATCH(B453,'Inventario general'!$A$5:$A$504,0)),""))</f>
        <v/>
      </c>
      <c r="E453" s="20"/>
      <c r="F453" s="20"/>
      <c r="G453" s="24" t="str">
        <f aca="false">IF(OR(E453="",F453=""),"",F453-E453)</f>
        <v/>
      </c>
      <c r="H453" s="19"/>
      <c r="I453" s="19"/>
    </row>
    <row r="454" customFormat="false" ht="15" hidden="false" customHeight="false" outlineLevel="0" collapsed="false">
      <c r="A454" s="22"/>
      <c r="B454" s="19"/>
      <c r="C454" s="23" t="str">
        <f aca="false">IF(B454="","",IFERROR(INDEX('Inventario general'!$B$5:$B$504,MATCH(B454,'Inventario general'!$A$5:$A$504,0)),"Código no encontrado"))</f>
        <v/>
      </c>
      <c r="D454" s="23" t="str">
        <f aca="false">IF(B454="","",IFERROR(INDEX('Inventario general'!$E$5:$E$504,MATCH(B454,'Inventario general'!$A$5:$A$504,0))&amp;"-"&amp;INDEX('Inventario general'!$F$5:$F$504,MATCH(B454,'Inventario general'!$A$5:$A$504,0))&amp;"-"&amp;INDEX('Inventario general'!$G$5:$G$504,MATCH(B454,'Inventario general'!$A$5:$A$504,0)),""))</f>
        <v/>
      </c>
      <c r="E454" s="20"/>
      <c r="F454" s="20"/>
      <c r="G454" s="24" t="str">
        <f aca="false">IF(OR(E454="",F454=""),"",F454-E454)</f>
        <v/>
      </c>
      <c r="H454" s="19"/>
      <c r="I454" s="19"/>
    </row>
    <row r="455" customFormat="false" ht="15" hidden="false" customHeight="false" outlineLevel="0" collapsed="false">
      <c r="A455" s="22"/>
      <c r="B455" s="19"/>
      <c r="C455" s="23" t="str">
        <f aca="false">IF(B455="","",IFERROR(INDEX('Inventario general'!$B$5:$B$504,MATCH(B455,'Inventario general'!$A$5:$A$504,0)),"Código no encontrado"))</f>
        <v/>
      </c>
      <c r="D455" s="23" t="str">
        <f aca="false">IF(B455="","",IFERROR(INDEX('Inventario general'!$E$5:$E$504,MATCH(B455,'Inventario general'!$A$5:$A$504,0))&amp;"-"&amp;INDEX('Inventario general'!$F$5:$F$504,MATCH(B455,'Inventario general'!$A$5:$A$504,0))&amp;"-"&amp;INDEX('Inventario general'!$G$5:$G$504,MATCH(B455,'Inventario general'!$A$5:$A$504,0)),""))</f>
        <v/>
      </c>
      <c r="E455" s="20"/>
      <c r="F455" s="20"/>
      <c r="G455" s="24" t="str">
        <f aca="false">IF(OR(E455="",F455=""),"",F455-E455)</f>
        <v/>
      </c>
      <c r="H455" s="19"/>
      <c r="I455" s="19"/>
    </row>
    <row r="456" customFormat="false" ht="15" hidden="false" customHeight="false" outlineLevel="0" collapsed="false">
      <c r="A456" s="22"/>
      <c r="B456" s="19"/>
      <c r="C456" s="23" t="str">
        <f aca="false">IF(B456="","",IFERROR(INDEX('Inventario general'!$B$5:$B$504,MATCH(B456,'Inventario general'!$A$5:$A$504,0)),"Código no encontrado"))</f>
        <v/>
      </c>
      <c r="D456" s="23" t="str">
        <f aca="false">IF(B456="","",IFERROR(INDEX('Inventario general'!$E$5:$E$504,MATCH(B456,'Inventario general'!$A$5:$A$504,0))&amp;"-"&amp;INDEX('Inventario general'!$F$5:$F$504,MATCH(B456,'Inventario general'!$A$5:$A$504,0))&amp;"-"&amp;INDEX('Inventario general'!$G$5:$G$504,MATCH(B456,'Inventario general'!$A$5:$A$504,0)),""))</f>
        <v/>
      </c>
      <c r="E456" s="20"/>
      <c r="F456" s="20"/>
      <c r="G456" s="24" t="str">
        <f aca="false">IF(OR(E456="",F456=""),"",F456-E456)</f>
        <v/>
      </c>
      <c r="H456" s="19"/>
      <c r="I456" s="19"/>
    </row>
    <row r="457" customFormat="false" ht="15" hidden="false" customHeight="false" outlineLevel="0" collapsed="false">
      <c r="A457" s="22"/>
      <c r="B457" s="19"/>
      <c r="C457" s="23" t="str">
        <f aca="false">IF(B457="","",IFERROR(INDEX('Inventario general'!$B$5:$B$504,MATCH(B457,'Inventario general'!$A$5:$A$504,0)),"Código no encontrado"))</f>
        <v/>
      </c>
      <c r="D457" s="23" t="str">
        <f aca="false">IF(B457="","",IFERROR(INDEX('Inventario general'!$E$5:$E$504,MATCH(B457,'Inventario general'!$A$5:$A$504,0))&amp;"-"&amp;INDEX('Inventario general'!$F$5:$F$504,MATCH(B457,'Inventario general'!$A$5:$A$504,0))&amp;"-"&amp;INDEX('Inventario general'!$G$5:$G$504,MATCH(B457,'Inventario general'!$A$5:$A$504,0)),""))</f>
        <v/>
      </c>
      <c r="E457" s="20"/>
      <c r="F457" s="20"/>
      <c r="G457" s="24" t="str">
        <f aca="false">IF(OR(E457="",F457=""),"",F457-E457)</f>
        <v/>
      </c>
      <c r="H457" s="19"/>
      <c r="I457" s="19"/>
    </row>
    <row r="458" customFormat="false" ht="15" hidden="false" customHeight="false" outlineLevel="0" collapsed="false">
      <c r="A458" s="22"/>
      <c r="B458" s="19"/>
      <c r="C458" s="23" t="str">
        <f aca="false">IF(B458="","",IFERROR(INDEX('Inventario general'!$B$5:$B$504,MATCH(B458,'Inventario general'!$A$5:$A$504,0)),"Código no encontrado"))</f>
        <v/>
      </c>
      <c r="D458" s="23" t="str">
        <f aca="false">IF(B458="","",IFERROR(INDEX('Inventario general'!$E$5:$E$504,MATCH(B458,'Inventario general'!$A$5:$A$504,0))&amp;"-"&amp;INDEX('Inventario general'!$F$5:$F$504,MATCH(B458,'Inventario general'!$A$5:$A$504,0))&amp;"-"&amp;INDEX('Inventario general'!$G$5:$G$504,MATCH(B458,'Inventario general'!$A$5:$A$504,0)),""))</f>
        <v/>
      </c>
      <c r="E458" s="20"/>
      <c r="F458" s="20"/>
      <c r="G458" s="24" t="str">
        <f aca="false">IF(OR(E458="",F458=""),"",F458-E458)</f>
        <v/>
      </c>
      <c r="H458" s="19"/>
      <c r="I458" s="19"/>
    </row>
    <row r="459" customFormat="false" ht="15" hidden="false" customHeight="false" outlineLevel="0" collapsed="false">
      <c r="A459" s="22"/>
      <c r="B459" s="19"/>
      <c r="C459" s="23" t="str">
        <f aca="false">IF(B459="","",IFERROR(INDEX('Inventario general'!$B$5:$B$504,MATCH(B459,'Inventario general'!$A$5:$A$504,0)),"Código no encontrado"))</f>
        <v/>
      </c>
      <c r="D459" s="23" t="str">
        <f aca="false">IF(B459="","",IFERROR(INDEX('Inventario general'!$E$5:$E$504,MATCH(B459,'Inventario general'!$A$5:$A$504,0))&amp;"-"&amp;INDEX('Inventario general'!$F$5:$F$504,MATCH(B459,'Inventario general'!$A$5:$A$504,0))&amp;"-"&amp;INDEX('Inventario general'!$G$5:$G$504,MATCH(B459,'Inventario general'!$A$5:$A$504,0)),""))</f>
        <v/>
      </c>
      <c r="E459" s="20"/>
      <c r="F459" s="20"/>
      <c r="G459" s="24" t="str">
        <f aca="false">IF(OR(E459="",F459=""),"",F459-E459)</f>
        <v/>
      </c>
      <c r="H459" s="19"/>
      <c r="I459" s="19"/>
    </row>
    <row r="460" customFormat="false" ht="15" hidden="false" customHeight="false" outlineLevel="0" collapsed="false">
      <c r="A460" s="22"/>
      <c r="B460" s="19"/>
      <c r="C460" s="23" t="str">
        <f aca="false">IF(B460="","",IFERROR(INDEX('Inventario general'!$B$5:$B$504,MATCH(B460,'Inventario general'!$A$5:$A$504,0)),"Código no encontrado"))</f>
        <v/>
      </c>
      <c r="D460" s="23" t="str">
        <f aca="false">IF(B460="","",IFERROR(INDEX('Inventario general'!$E$5:$E$504,MATCH(B460,'Inventario general'!$A$5:$A$504,0))&amp;"-"&amp;INDEX('Inventario general'!$F$5:$F$504,MATCH(B460,'Inventario general'!$A$5:$A$504,0))&amp;"-"&amp;INDEX('Inventario general'!$G$5:$G$504,MATCH(B460,'Inventario general'!$A$5:$A$504,0)),""))</f>
        <v/>
      </c>
      <c r="E460" s="20"/>
      <c r="F460" s="20"/>
      <c r="G460" s="24" t="str">
        <f aca="false">IF(OR(E460="",F460=""),"",F460-E460)</f>
        <v/>
      </c>
      <c r="H460" s="19"/>
      <c r="I460" s="19"/>
    </row>
    <row r="461" customFormat="false" ht="15" hidden="false" customHeight="false" outlineLevel="0" collapsed="false">
      <c r="A461" s="22"/>
      <c r="B461" s="19"/>
      <c r="C461" s="23" t="str">
        <f aca="false">IF(B461="","",IFERROR(INDEX('Inventario general'!$B$5:$B$504,MATCH(B461,'Inventario general'!$A$5:$A$504,0)),"Código no encontrado"))</f>
        <v/>
      </c>
      <c r="D461" s="23" t="str">
        <f aca="false">IF(B461="","",IFERROR(INDEX('Inventario general'!$E$5:$E$504,MATCH(B461,'Inventario general'!$A$5:$A$504,0))&amp;"-"&amp;INDEX('Inventario general'!$F$5:$F$504,MATCH(B461,'Inventario general'!$A$5:$A$504,0))&amp;"-"&amp;INDEX('Inventario general'!$G$5:$G$504,MATCH(B461,'Inventario general'!$A$5:$A$504,0)),""))</f>
        <v/>
      </c>
      <c r="E461" s="20"/>
      <c r="F461" s="20"/>
      <c r="G461" s="24" t="str">
        <f aca="false">IF(OR(E461="",F461=""),"",F461-E461)</f>
        <v/>
      </c>
      <c r="H461" s="19"/>
      <c r="I461" s="19"/>
    </row>
    <row r="462" customFormat="false" ht="15" hidden="false" customHeight="false" outlineLevel="0" collapsed="false">
      <c r="A462" s="22"/>
      <c r="B462" s="19"/>
      <c r="C462" s="23" t="str">
        <f aca="false">IF(B462="","",IFERROR(INDEX('Inventario general'!$B$5:$B$504,MATCH(B462,'Inventario general'!$A$5:$A$504,0)),"Código no encontrado"))</f>
        <v/>
      </c>
      <c r="D462" s="23" t="str">
        <f aca="false">IF(B462="","",IFERROR(INDEX('Inventario general'!$E$5:$E$504,MATCH(B462,'Inventario general'!$A$5:$A$504,0))&amp;"-"&amp;INDEX('Inventario general'!$F$5:$F$504,MATCH(B462,'Inventario general'!$A$5:$A$504,0))&amp;"-"&amp;INDEX('Inventario general'!$G$5:$G$504,MATCH(B462,'Inventario general'!$A$5:$A$504,0)),""))</f>
        <v/>
      </c>
      <c r="E462" s="20"/>
      <c r="F462" s="20"/>
      <c r="G462" s="24" t="str">
        <f aca="false">IF(OR(E462="",F462=""),"",F462-E462)</f>
        <v/>
      </c>
      <c r="H462" s="19"/>
      <c r="I462" s="19"/>
    </row>
    <row r="463" customFormat="false" ht="15" hidden="false" customHeight="false" outlineLevel="0" collapsed="false">
      <c r="A463" s="22"/>
      <c r="B463" s="19"/>
      <c r="C463" s="23" t="str">
        <f aca="false">IF(B463="","",IFERROR(INDEX('Inventario general'!$B$5:$B$504,MATCH(B463,'Inventario general'!$A$5:$A$504,0)),"Código no encontrado"))</f>
        <v/>
      </c>
      <c r="D463" s="23" t="str">
        <f aca="false">IF(B463="","",IFERROR(INDEX('Inventario general'!$E$5:$E$504,MATCH(B463,'Inventario general'!$A$5:$A$504,0))&amp;"-"&amp;INDEX('Inventario general'!$F$5:$F$504,MATCH(B463,'Inventario general'!$A$5:$A$504,0))&amp;"-"&amp;INDEX('Inventario general'!$G$5:$G$504,MATCH(B463,'Inventario general'!$A$5:$A$504,0)),""))</f>
        <v/>
      </c>
      <c r="E463" s="20"/>
      <c r="F463" s="20"/>
      <c r="G463" s="24" t="str">
        <f aca="false">IF(OR(E463="",F463=""),"",F463-E463)</f>
        <v/>
      </c>
      <c r="H463" s="19"/>
      <c r="I463" s="19"/>
    </row>
    <row r="464" customFormat="false" ht="15" hidden="false" customHeight="false" outlineLevel="0" collapsed="false">
      <c r="A464" s="22"/>
      <c r="B464" s="19"/>
      <c r="C464" s="23" t="str">
        <f aca="false">IF(B464="","",IFERROR(INDEX('Inventario general'!$B$5:$B$504,MATCH(B464,'Inventario general'!$A$5:$A$504,0)),"Código no encontrado"))</f>
        <v/>
      </c>
      <c r="D464" s="23" t="str">
        <f aca="false">IF(B464="","",IFERROR(INDEX('Inventario general'!$E$5:$E$504,MATCH(B464,'Inventario general'!$A$5:$A$504,0))&amp;"-"&amp;INDEX('Inventario general'!$F$5:$F$504,MATCH(B464,'Inventario general'!$A$5:$A$504,0))&amp;"-"&amp;INDEX('Inventario general'!$G$5:$G$504,MATCH(B464,'Inventario general'!$A$5:$A$504,0)),""))</f>
        <v/>
      </c>
      <c r="E464" s="20"/>
      <c r="F464" s="20"/>
      <c r="G464" s="24" t="str">
        <f aca="false">IF(OR(E464="",F464=""),"",F464-E464)</f>
        <v/>
      </c>
      <c r="H464" s="19"/>
      <c r="I464" s="19"/>
    </row>
    <row r="465" customFormat="false" ht="15" hidden="false" customHeight="false" outlineLevel="0" collapsed="false">
      <c r="A465" s="22"/>
      <c r="B465" s="19"/>
      <c r="C465" s="23" t="str">
        <f aca="false">IF(B465="","",IFERROR(INDEX('Inventario general'!$B$5:$B$504,MATCH(B465,'Inventario general'!$A$5:$A$504,0)),"Código no encontrado"))</f>
        <v/>
      </c>
      <c r="D465" s="23" t="str">
        <f aca="false">IF(B465="","",IFERROR(INDEX('Inventario general'!$E$5:$E$504,MATCH(B465,'Inventario general'!$A$5:$A$504,0))&amp;"-"&amp;INDEX('Inventario general'!$F$5:$F$504,MATCH(B465,'Inventario general'!$A$5:$A$504,0))&amp;"-"&amp;INDEX('Inventario general'!$G$5:$G$504,MATCH(B465,'Inventario general'!$A$5:$A$504,0)),""))</f>
        <v/>
      </c>
      <c r="E465" s="20"/>
      <c r="F465" s="20"/>
      <c r="G465" s="24" t="str">
        <f aca="false">IF(OR(E465="",F465=""),"",F465-E465)</f>
        <v/>
      </c>
      <c r="H465" s="19"/>
      <c r="I465" s="19"/>
    </row>
    <row r="466" customFormat="false" ht="15" hidden="false" customHeight="false" outlineLevel="0" collapsed="false">
      <c r="A466" s="22"/>
      <c r="B466" s="19"/>
      <c r="C466" s="23" t="str">
        <f aca="false">IF(B466="","",IFERROR(INDEX('Inventario general'!$B$5:$B$504,MATCH(B466,'Inventario general'!$A$5:$A$504,0)),"Código no encontrado"))</f>
        <v/>
      </c>
      <c r="D466" s="23" t="str">
        <f aca="false">IF(B466="","",IFERROR(INDEX('Inventario general'!$E$5:$E$504,MATCH(B466,'Inventario general'!$A$5:$A$504,0))&amp;"-"&amp;INDEX('Inventario general'!$F$5:$F$504,MATCH(B466,'Inventario general'!$A$5:$A$504,0))&amp;"-"&amp;INDEX('Inventario general'!$G$5:$G$504,MATCH(B466,'Inventario general'!$A$5:$A$504,0)),""))</f>
        <v/>
      </c>
      <c r="E466" s="20"/>
      <c r="F466" s="20"/>
      <c r="G466" s="24" t="str">
        <f aca="false">IF(OR(E466="",F466=""),"",F466-E466)</f>
        <v/>
      </c>
      <c r="H466" s="19"/>
      <c r="I466" s="19"/>
    </row>
    <row r="467" customFormat="false" ht="15" hidden="false" customHeight="false" outlineLevel="0" collapsed="false">
      <c r="A467" s="22"/>
      <c r="B467" s="19"/>
      <c r="C467" s="23" t="str">
        <f aca="false">IF(B467="","",IFERROR(INDEX('Inventario general'!$B$5:$B$504,MATCH(B467,'Inventario general'!$A$5:$A$504,0)),"Código no encontrado"))</f>
        <v/>
      </c>
      <c r="D467" s="23" t="str">
        <f aca="false">IF(B467="","",IFERROR(INDEX('Inventario general'!$E$5:$E$504,MATCH(B467,'Inventario general'!$A$5:$A$504,0))&amp;"-"&amp;INDEX('Inventario general'!$F$5:$F$504,MATCH(B467,'Inventario general'!$A$5:$A$504,0))&amp;"-"&amp;INDEX('Inventario general'!$G$5:$G$504,MATCH(B467,'Inventario general'!$A$5:$A$504,0)),""))</f>
        <v/>
      </c>
      <c r="E467" s="20"/>
      <c r="F467" s="20"/>
      <c r="G467" s="24" t="str">
        <f aca="false">IF(OR(E467="",F467=""),"",F467-E467)</f>
        <v/>
      </c>
      <c r="H467" s="19"/>
      <c r="I467" s="19"/>
    </row>
    <row r="468" customFormat="false" ht="15" hidden="false" customHeight="false" outlineLevel="0" collapsed="false">
      <c r="A468" s="22"/>
      <c r="B468" s="19"/>
      <c r="C468" s="23" t="str">
        <f aca="false">IF(B468="","",IFERROR(INDEX('Inventario general'!$B$5:$B$504,MATCH(B468,'Inventario general'!$A$5:$A$504,0)),"Código no encontrado"))</f>
        <v/>
      </c>
      <c r="D468" s="23" t="str">
        <f aca="false">IF(B468="","",IFERROR(INDEX('Inventario general'!$E$5:$E$504,MATCH(B468,'Inventario general'!$A$5:$A$504,0))&amp;"-"&amp;INDEX('Inventario general'!$F$5:$F$504,MATCH(B468,'Inventario general'!$A$5:$A$504,0))&amp;"-"&amp;INDEX('Inventario general'!$G$5:$G$504,MATCH(B468,'Inventario general'!$A$5:$A$504,0)),""))</f>
        <v/>
      </c>
      <c r="E468" s="20"/>
      <c r="F468" s="20"/>
      <c r="G468" s="24" t="str">
        <f aca="false">IF(OR(E468="",F468=""),"",F468-E468)</f>
        <v/>
      </c>
      <c r="H468" s="19"/>
      <c r="I468" s="19"/>
    </row>
    <row r="469" customFormat="false" ht="15" hidden="false" customHeight="false" outlineLevel="0" collapsed="false">
      <c r="A469" s="22"/>
      <c r="B469" s="19"/>
      <c r="C469" s="23" t="str">
        <f aca="false">IF(B469="","",IFERROR(INDEX('Inventario general'!$B$5:$B$504,MATCH(B469,'Inventario general'!$A$5:$A$504,0)),"Código no encontrado"))</f>
        <v/>
      </c>
      <c r="D469" s="23" t="str">
        <f aca="false">IF(B469="","",IFERROR(INDEX('Inventario general'!$E$5:$E$504,MATCH(B469,'Inventario general'!$A$5:$A$504,0))&amp;"-"&amp;INDEX('Inventario general'!$F$5:$F$504,MATCH(B469,'Inventario general'!$A$5:$A$504,0))&amp;"-"&amp;INDEX('Inventario general'!$G$5:$G$504,MATCH(B469,'Inventario general'!$A$5:$A$504,0)),""))</f>
        <v/>
      </c>
      <c r="E469" s="20"/>
      <c r="F469" s="20"/>
      <c r="G469" s="24" t="str">
        <f aca="false">IF(OR(E469="",F469=""),"",F469-E469)</f>
        <v/>
      </c>
      <c r="H469" s="19"/>
      <c r="I469" s="19"/>
    </row>
    <row r="470" customFormat="false" ht="15" hidden="false" customHeight="false" outlineLevel="0" collapsed="false">
      <c r="A470" s="22"/>
      <c r="B470" s="19"/>
      <c r="C470" s="23" t="str">
        <f aca="false">IF(B470="","",IFERROR(INDEX('Inventario general'!$B$5:$B$504,MATCH(B470,'Inventario general'!$A$5:$A$504,0)),"Código no encontrado"))</f>
        <v/>
      </c>
      <c r="D470" s="23" t="str">
        <f aca="false">IF(B470="","",IFERROR(INDEX('Inventario general'!$E$5:$E$504,MATCH(B470,'Inventario general'!$A$5:$A$504,0))&amp;"-"&amp;INDEX('Inventario general'!$F$5:$F$504,MATCH(B470,'Inventario general'!$A$5:$A$504,0))&amp;"-"&amp;INDEX('Inventario general'!$G$5:$G$504,MATCH(B470,'Inventario general'!$A$5:$A$504,0)),""))</f>
        <v/>
      </c>
      <c r="E470" s="20"/>
      <c r="F470" s="20"/>
      <c r="G470" s="24" t="str">
        <f aca="false">IF(OR(E470="",F470=""),"",F470-E470)</f>
        <v/>
      </c>
      <c r="H470" s="19"/>
      <c r="I470" s="19"/>
    </row>
    <row r="471" customFormat="false" ht="15" hidden="false" customHeight="false" outlineLevel="0" collapsed="false">
      <c r="A471" s="22"/>
      <c r="B471" s="19"/>
      <c r="C471" s="23" t="str">
        <f aca="false">IF(B471="","",IFERROR(INDEX('Inventario general'!$B$5:$B$504,MATCH(B471,'Inventario general'!$A$5:$A$504,0)),"Código no encontrado"))</f>
        <v/>
      </c>
      <c r="D471" s="23" t="str">
        <f aca="false">IF(B471="","",IFERROR(INDEX('Inventario general'!$E$5:$E$504,MATCH(B471,'Inventario general'!$A$5:$A$504,0))&amp;"-"&amp;INDEX('Inventario general'!$F$5:$F$504,MATCH(B471,'Inventario general'!$A$5:$A$504,0))&amp;"-"&amp;INDEX('Inventario general'!$G$5:$G$504,MATCH(B471,'Inventario general'!$A$5:$A$504,0)),""))</f>
        <v/>
      </c>
      <c r="E471" s="20"/>
      <c r="F471" s="20"/>
      <c r="G471" s="24" t="str">
        <f aca="false">IF(OR(E471="",F471=""),"",F471-E471)</f>
        <v/>
      </c>
      <c r="H471" s="19"/>
      <c r="I471" s="19"/>
    </row>
    <row r="472" customFormat="false" ht="15" hidden="false" customHeight="false" outlineLevel="0" collapsed="false">
      <c r="A472" s="22"/>
      <c r="B472" s="19"/>
      <c r="C472" s="23" t="str">
        <f aca="false">IF(B472="","",IFERROR(INDEX('Inventario general'!$B$5:$B$504,MATCH(B472,'Inventario general'!$A$5:$A$504,0)),"Código no encontrado"))</f>
        <v/>
      </c>
      <c r="D472" s="23" t="str">
        <f aca="false">IF(B472="","",IFERROR(INDEX('Inventario general'!$E$5:$E$504,MATCH(B472,'Inventario general'!$A$5:$A$504,0))&amp;"-"&amp;INDEX('Inventario general'!$F$5:$F$504,MATCH(B472,'Inventario general'!$A$5:$A$504,0))&amp;"-"&amp;INDEX('Inventario general'!$G$5:$G$504,MATCH(B472,'Inventario general'!$A$5:$A$504,0)),""))</f>
        <v/>
      </c>
      <c r="E472" s="20"/>
      <c r="F472" s="20"/>
      <c r="G472" s="24" t="str">
        <f aca="false">IF(OR(E472="",F472=""),"",F472-E472)</f>
        <v/>
      </c>
      <c r="H472" s="19"/>
      <c r="I472" s="19"/>
    </row>
    <row r="473" customFormat="false" ht="15" hidden="false" customHeight="false" outlineLevel="0" collapsed="false">
      <c r="A473" s="22"/>
      <c r="B473" s="19"/>
      <c r="C473" s="23" t="str">
        <f aca="false">IF(B473="","",IFERROR(INDEX('Inventario general'!$B$5:$B$504,MATCH(B473,'Inventario general'!$A$5:$A$504,0)),"Código no encontrado"))</f>
        <v/>
      </c>
      <c r="D473" s="23" t="str">
        <f aca="false">IF(B473="","",IFERROR(INDEX('Inventario general'!$E$5:$E$504,MATCH(B473,'Inventario general'!$A$5:$A$504,0))&amp;"-"&amp;INDEX('Inventario general'!$F$5:$F$504,MATCH(B473,'Inventario general'!$A$5:$A$504,0))&amp;"-"&amp;INDEX('Inventario general'!$G$5:$G$504,MATCH(B473,'Inventario general'!$A$5:$A$504,0)),""))</f>
        <v/>
      </c>
      <c r="E473" s="20"/>
      <c r="F473" s="20"/>
      <c r="G473" s="24" t="str">
        <f aca="false">IF(OR(E473="",F473=""),"",F473-E473)</f>
        <v/>
      </c>
      <c r="H473" s="19"/>
      <c r="I473" s="19"/>
    </row>
    <row r="474" customFormat="false" ht="15" hidden="false" customHeight="false" outlineLevel="0" collapsed="false">
      <c r="A474" s="22"/>
      <c r="B474" s="19"/>
      <c r="C474" s="23" t="str">
        <f aca="false">IF(B474="","",IFERROR(INDEX('Inventario general'!$B$5:$B$504,MATCH(B474,'Inventario general'!$A$5:$A$504,0)),"Código no encontrado"))</f>
        <v/>
      </c>
      <c r="D474" s="23" t="str">
        <f aca="false">IF(B474="","",IFERROR(INDEX('Inventario general'!$E$5:$E$504,MATCH(B474,'Inventario general'!$A$5:$A$504,0))&amp;"-"&amp;INDEX('Inventario general'!$F$5:$F$504,MATCH(B474,'Inventario general'!$A$5:$A$504,0))&amp;"-"&amp;INDEX('Inventario general'!$G$5:$G$504,MATCH(B474,'Inventario general'!$A$5:$A$504,0)),""))</f>
        <v/>
      </c>
      <c r="E474" s="20"/>
      <c r="F474" s="20"/>
      <c r="G474" s="24" t="str">
        <f aca="false">IF(OR(E474="",F474=""),"",F474-E474)</f>
        <v/>
      </c>
      <c r="H474" s="19"/>
      <c r="I474" s="19"/>
    </row>
    <row r="475" customFormat="false" ht="15" hidden="false" customHeight="false" outlineLevel="0" collapsed="false">
      <c r="A475" s="22"/>
      <c r="B475" s="19"/>
      <c r="C475" s="23" t="str">
        <f aca="false">IF(B475="","",IFERROR(INDEX('Inventario general'!$B$5:$B$504,MATCH(B475,'Inventario general'!$A$5:$A$504,0)),"Código no encontrado"))</f>
        <v/>
      </c>
      <c r="D475" s="23" t="str">
        <f aca="false">IF(B475="","",IFERROR(INDEX('Inventario general'!$E$5:$E$504,MATCH(B475,'Inventario general'!$A$5:$A$504,0))&amp;"-"&amp;INDEX('Inventario general'!$F$5:$F$504,MATCH(B475,'Inventario general'!$A$5:$A$504,0))&amp;"-"&amp;INDEX('Inventario general'!$G$5:$G$504,MATCH(B475,'Inventario general'!$A$5:$A$504,0)),""))</f>
        <v/>
      </c>
      <c r="E475" s="20"/>
      <c r="F475" s="20"/>
      <c r="G475" s="24" t="str">
        <f aca="false">IF(OR(E475="",F475=""),"",F475-E475)</f>
        <v/>
      </c>
      <c r="H475" s="19"/>
      <c r="I475" s="19"/>
    </row>
    <row r="476" customFormat="false" ht="15" hidden="false" customHeight="false" outlineLevel="0" collapsed="false">
      <c r="A476" s="22"/>
      <c r="B476" s="19"/>
      <c r="C476" s="23" t="str">
        <f aca="false">IF(B476="","",IFERROR(INDEX('Inventario general'!$B$5:$B$504,MATCH(B476,'Inventario general'!$A$5:$A$504,0)),"Código no encontrado"))</f>
        <v/>
      </c>
      <c r="D476" s="23" t="str">
        <f aca="false">IF(B476="","",IFERROR(INDEX('Inventario general'!$E$5:$E$504,MATCH(B476,'Inventario general'!$A$5:$A$504,0))&amp;"-"&amp;INDEX('Inventario general'!$F$5:$F$504,MATCH(B476,'Inventario general'!$A$5:$A$504,0))&amp;"-"&amp;INDEX('Inventario general'!$G$5:$G$504,MATCH(B476,'Inventario general'!$A$5:$A$504,0)),""))</f>
        <v/>
      </c>
      <c r="E476" s="20"/>
      <c r="F476" s="20"/>
      <c r="G476" s="24" t="str">
        <f aca="false">IF(OR(E476="",F476=""),"",F476-E476)</f>
        <v/>
      </c>
      <c r="H476" s="19"/>
      <c r="I476" s="19"/>
    </row>
    <row r="477" customFormat="false" ht="15" hidden="false" customHeight="false" outlineLevel="0" collapsed="false">
      <c r="A477" s="22"/>
      <c r="B477" s="19"/>
      <c r="C477" s="23" t="str">
        <f aca="false">IF(B477="","",IFERROR(INDEX('Inventario general'!$B$5:$B$504,MATCH(B477,'Inventario general'!$A$5:$A$504,0)),"Código no encontrado"))</f>
        <v/>
      </c>
      <c r="D477" s="23" t="str">
        <f aca="false">IF(B477="","",IFERROR(INDEX('Inventario general'!$E$5:$E$504,MATCH(B477,'Inventario general'!$A$5:$A$504,0))&amp;"-"&amp;INDEX('Inventario general'!$F$5:$F$504,MATCH(B477,'Inventario general'!$A$5:$A$504,0))&amp;"-"&amp;INDEX('Inventario general'!$G$5:$G$504,MATCH(B477,'Inventario general'!$A$5:$A$504,0)),""))</f>
        <v/>
      </c>
      <c r="E477" s="20"/>
      <c r="F477" s="20"/>
      <c r="G477" s="24" t="str">
        <f aca="false">IF(OR(E477="",F477=""),"",F477-E477)</f>
        <v/>
      </c>
      <c r="H477" s="19"/>
      <c r="I477" s="19"/>
    </row>
    <row r="478" customFormat="false" ht="15" hidden="false" customHeight="false" outlineLevel="0" collapsed="false">
      <c r="A478" s="22"/>
      <c r="B478" s="19"/>
      <c r="C478" s="23" t="str">
        <f aca="false">IF(B478="","",IFERROR(INDEX('Inventario general'!$B$5:$B$504,MATCH(B478,'Inventario general'!$A$5:$A$504,0)),"Código no encontrado"))</f>
        <v/>
      </c>
      <c r="D478" s="23" t="str">
        <f aca="false">IF(B478="","",IFERROR(INDEX('Inventario general'!$E$5:$E$504,MATCH(B478,'Inventario general'!$A$5:$A$504,0))&amp;"-"&amp;INDEX('Inventario general'!$F$5:$F$504,MATCH(B478,'Inventario general'!$A$5:$A$504,0))&amp;"-"&amp;INDEX('Inventario general'!$G$5:$G$504,MATCH(B478,'Inventario general'!$A$5:$A$504,0)),""))</f>
        <v/>
      </c>
      <c r="E478" s="20"/>
      <c r="F478" s="20"/>
      <c r="G478" s="24" t="str">
        <f aca="false">IF(OR(E478="",F478=""),"",F478-E478)</f>
        <v/>
      </c>
      <c r="H478" s="19"/>
      <c r="I478" s="19"/>
    </row>
    <row r="479" customFormat="false" ht="15" hidden="false" customHeight="false" outlineLevel="0" collapsed="false">
      <c r="A479" s="22"/>
      <c r="B479" s="19"/>
      <c r="C479" s="23" t="str">
        <f aca="false">IF(B479="","",IFERROR(INDEX('Inventario general'!$B$5:$B$504,MATCH(B479,'Inventario general'!$A$5:$A$504,0)),"Código no encontrado"))</f>
        <v/>
      </c>
      <c r="D479" s="23" t="str">
        <f aca="false">IF(B479="","",IFERROR(INDEX('Inventario general'!$E$5:$E$504,MATCH(B479,'Inventario general'!$A$5:$A$504,0))&amp;"-"&amp;INDEX('Inventario general'!$F$5:$F$504,MATCH(B479,'Inventario general'!$A$5:$A$504,0))&amp;"-"&amp;INDEX('Inventario general'!$G$5:$G$504,MATCH(B479,'Inventario general'!$A$5:$A$504,0)),""))</f>
        <v/>
      </c>
      <c r="E479" s="20"/>
      <c r="F479" s="20"/>
      <c r="G479" s="24" t="str">
        <f aca="false">IF(OR(E479="",F479=""),"",F479-E479)</f>
        <v/>
      </c>
      <c r="H479" s="19"/>
      <c r="I479" s="19"/>
    </row>
    <row r="480" customFormat="false" ht="15" hidden="false" customHeight="false" outlineLevel="0" collapsed="false">
      <c r="A480" s="22"/>
      <c r="B480" s="19"/>
      <c r="C480" s="23" t="str">
        <f aca="false">IF(B480="","",IFERROR(INDEX('Inventario general'!$B$5:$B$504,MATCH(B480,'Inventario general'!$A$5:$A$504,0)),"Código no encontrado"))</f>
        <v/>
      </c>
      <c r="D480" s="23" t="str">
        <f aca="false">IF(B480="","",IFERROR(INDEX('Inventario general'!$E$5:$E$504,MATCH(B480,'Inventario general'!$A$5:$A$504,0))&amp;"-"&amp;INDEX('Inventario general'!$F$5:$F$504,MATCH(B480,'Inventario general'!$A$5:$A$504,0))&amp;"-"&amp;INDEX('Inventario general'!$G$5:$G$504,MATCH(B480,'Inventario general'!$A$5:$A$504,0)),""))</f>
        <v/>
      </c>
      <c r="E480" s="20"/>
      <c r="F480" s="20"/>
      <c r="G480" s="24" t="str">
        <f aca="false">IF(OR(E480="",F480=""),"",F480-E480)</f>
        <v/>
      </c>
      <c r="H480" s="19"/>
      <c r="I480" s="19"/>
    </row>
    <row r="481" customFormat="false" ht="15" hidden="false" customHeight="false" outlineLevel="0" collapsed="false">
      <c r="A481" s="22"/>
      <c r="B481" s="19"/>
      <c r="C481" s="23" t="str">
        <f aca="false">IF(B481="","",IFERROR(INDEX('Inventario general'!$B$5:$B$504,MATCH(B481,'Inventario general'!$A$5:$A$504,0)),"Código no encontrado"))</f>
        <v/>
      </c>
      <c r="D481" s="23" t="str">
        <f aca="false">IF(B481="","",IFERROR(INDEX('Inventario general'!$E$5:$E$504,MATCH(B481,'Inventario general'!$A$5:$A$504,0))&amp;"-"&amp;INDEX('Inventario general'!$F$5:$F$504,MATCH(B481,'Inventario general'!$A$5:$A$504,0))&amp;"-"&amp;INDEX('Inventario general'!$G$5:$G$504,MATCH(B481,'Inventario general'!$A$5:$A$504,0)),""))</f>
        <v/>
      </c>
      <c r="E481" s="20"/>
      <c r="F481" s="20"/>
      <c r="G481" s="24" t="str">
        <f aca="false">IF(OR(E481="",F481=""),"",F481-E481)</f>
        <v/>
      </c>
      <c r="H481" s="19"/>
      <c r="I481" s="19"/>
    </row>
    <row r="482" customFormat="false" ht="15" hidden="false" customHeight="false" outlineLevel="0" collapsed="false">
      <c r="A482" s="22"/>
      <c r="B482" s="19"/>
      <c r="C482" s="23" t="str">
        <f aca="false">IF(B482="","",IFERROR(INDEX('Inventario general'!$B$5:$B$504,MATCH(B482,'Inventario general'!$A$5:$A$504,0)),"Código no encontrado"))</f>
        <v/>
      </c>
      <c r="D482" s="23" t="str">
        <f aca="false">IF(B482="","",IFERROR(INDEX('Inventario general'!$E$5:$E$504,MATCH(B482,'Inventario general'!$A$5:$A$504,0))&amp;"-"&amp;INDEX('Inventario general'!$F$5:$F$504,MATCH(B482,'Inventario general'!$A$5:$A$504,0))&amp;"-"&amp;INDEX('Inventario general'!$G$5:$G$504,MATCH(B482,'Inventario general'!$A$5:$A$504,0)),""))</f>
        <v/>
      </c>
      <c r="E482" s="20"/>
      <c r="F482" s="20"/>
      <c r="G482" s="24" t="str">
        <f aca="false">IF(OR(E482="",F482=""),"",F482-E482)</f>
        <v/>
      </c>
      <c r="H482" s="19"/>
      <c r="I482" s="19"/>
    </row>
    <row r="483" customFormat="false" ht="15" hidden="false" customHeight="false" outlineLevel="0" collapsed="false">
      <c r="A483" s="22"/>
      <c r="B483" s="19"/>
      <c r="C483" s="23" t="str">
        <f aca="false">IF(B483="","",IFERROR(INDEX('Inventario general'!$B$5:$B$504,MATCH(B483,'Inventario general'!$A$5:$A$504,0)),"Código no encontrado"))</f>
        <v/>
      </c>
      <c r="D483" s="23" t="str">
        <f aca="false">IF(B483="","",IFERROR(INDEX('Inventario general'!$E$5:$E$504,MATCH(B483,'Inventario general'!$A$5:$A$504,0))&amp;"-"&amp;INDEX('Inventario general'!$F$5:$F$504,MATCH(B483,'Inventario general'!$A$5:$A$504,0))&amp;"-"&amp;INDEX('Inventario general'!$G$5:$G$504,MATCH(B483,'Inventario general'!$A$5:$A$504,0)),""))</f>
        <v/>
      </c>
      <c r="E483" s="20"/>
      <c r="F483" s="20"/>
      <c r="G483" s="24" t="str">
        <f aca="false">IF(OR(E483="",F483=""),"",F483-E483)</f>
        <v/>
      </c>
      <c r="H483" s="19"/>
      <c r="I483" s="19"/>
    </row>
    <row r="484" customFormat="false" ht="15" hidden="false" customHeight="false" outlineLevel="0" collapsed="false">
      <c r="A484" s="22"/>
      <c r="B484" s="19"/>
      <c r="C484" s="23" t="str">
        <f aca="false">IF(B484="","",IFERROR(INDEX('Inventario general'!$B$5:$B$504,MATCH(B484,'Inventario general'!$A$5:$A$504,0)),"Código no encontrado"))</f>
        <v/>
      </c>
      <c r="D484" s="23" t="str">
        <f aca="false">IF(B484="","",IFERROR(INDEX('Inventario general'!$E$5:$E$504,MATCH(B484,'Inventario general'!$A$5:$A$504,0))&amp;"-"&amp;INDEX('Inventario general'!$F$5:$F$504,MATCH(B484,'Inventario general'!$A$5:$A$504,0))&amp;"-"&amp;INDEX('Inventario general'!$G$5:$G$504,MATCH(B484,'Inventario general'!$A$5:$A$504,0)),""))</f>
        <v/>
      </c>
      <c r="E484" s="20"/>
      <c r="F484" s="20"/>
      <c r="G484" s="24" t="str">
        <f aca="false">IF(OR(E484="",F484=""),"",F484-E484)</f>
        <v/>
      </c>
      <c r="H484" s="19"/>
      <c r="I484" s="19"/>
    </row>
    <row r="485" customFormat="false" ht="15" hidden="false" customHeight="false" outlineLevel="0" collapsed="false">
      <c r="A485" s="22"/>
      <c r="B485" s="19"/>
      <c r="C485" s="23" t="str">
        <f aca="false">IF(B485="","",IFERROR(INDEX('Inventario general'!$B$5:$B$504,MATCH(B485,'Inventario general'!$A$5:$A$504,0)),"Código no encontrado"))</f>
        <v/>
      </c>
      <c r="D485" s="23" t="str">
        <f aca="false">IF(B485="","",IFERROR(INDEX('Inventario general'!$E$5:$E$504,MATCH(B485,'Inventario general'!$A$5:$A$504,0))&amp;"-"&amp;INDEX('Inventario general'!$F$5:$F$504,MATCH(B485,'Inventario general'!$A$5:$A$504,0))&amp;"-"&amp;INDEX('Inventario general'!$G$5:$G$504,MATCH(B485,'Inventario general'!$A$5:$A$504,0)),""))</f>
        <v/>
      </c>
      <c r="E485" s="20"/>
      <c r="F485" s="20"/>
      <c r="G485" s="24" t="str">
        <f aca="false">IF(OR(E485="",F485=""),"",F485-E485)</f>
        <v/>
      </c>
      <c r="H485" s="19"/>
      <c r="I485" s="19"/>
    </row>
    <row r="486" customFormat="false" ht="15" hidden="false" customHeight="false" outlineLevel="0" collapsed="false">
      <c r="A486" s="22"/>
      <c r="B486" s="19"/>
      <c r="C486" s="23" t="str">
        <f aca="false">IF(B486="","",IFERROR(INDEX('Inventario general'!$B$5:$B$504,MATCH(B486,'Inventario general'!$A$5:$A$504,0)),"Código no encontrado"))</f>
        <v/>
      </c>
      <c r="D486" s="23" t="str">
        <f aca="false">IF(B486="","",IFERROR(INDEX('Inventario general'!$E$5:$E$504,MATCH(B486,'Inventario general'!$A$5:$A$504,0))&amp;"-"&amp;INDEX('Inventario general'!$F$5:$F$504,MATCH(B486,'Inventario general'!$A$5:$A$504,0))&amp;"-"&amp;INDEX('Inventario general'!$G$5:$G$504,MATCH(B486,'Inventario general'!$A$5:$A$504,0)),""))</f>
        <v/>
      </c>
      <c r="E486" s="20"/>
      <c r="F486" s="20"/>
      <c r="G486" s="24" t="str">
        <f aca="false">IF(OR(E486="",F486=""),"",F486-E486)</f>
        <v/>
      </c>
      <c r="H486" s="19"/>
      <c r="I486" s="19"/>
    </row>
    <row r="487" customFormat="false" ht="15" hidden="false" customHeight="false" outlineLevel="0" collapsed="false">
      <c r="A487" s="22"/>
      <c r="B487" s="19"/>
      <c r="C487" s="23" t="str">
        <f aca="false">IF(B487="","",IFERROR(INDEX('Inventario general'!$B$5:$B$504,MATCH(B487,'Inventario general'!$A$5:$A$504,0)),"Código no encontrado"))</f>
        <v/>
      </c>
      <c r="D487" s="23" t="str">
        <f aca="false">IF(B487="","",IFERROR(INDEX('Inventario general'!$E$5:$E$504,MATCH(B487,'Inventario general'!$A$5:$A$504,0))&amp;"-"&amp;INDEX('Inventario general'!$F$5:$F$504,MATCH(B487,'Inventario general'!$A$5:$A$504,0))&amp;"-"&amp;INDEX('Inventario general'!$G$5:$G$504,MATCH(B487,'Inventario general'!$A$5:$A$504,0)),""))</f>
        <v/>
      </c>
      <c r="E487" s="20"/>
      <c r="F487" s="20"/>
      <c r="G487" s="24" t="str">
        <f aca="false">IF(OR(E487="",F487=""),"",F487-E487)</f>
        <v/>
      </c>
      <c r="H487" s="19"/>
      <c r="I487" s="19"/>
    </row>
    <row r="488" customFormat="false" ht="15" hidden="false" customHeight="false" outlineLevel="0" collapsed="false">
      <c r="A488" s="22"/>
      <c r="B488" s="19"/>
      <c r="C488" s="23" t="str">
        <f aca="false">IF(B488="","",IFERROR(INDEX('Inventario general'!$B$5:$B$504,MATCH(B488,'Inventario general'!$A$5:$A$504,0)),"Código no encontrado"))</f>
        <v/>
      </c>
      <c r="D488" s="23" t="str">
        <f aca="false">IF(B488="","",IFERROR(INDEX('Inventario general'!$E$5:$E$504,MATCH(B488,'Inventario general'!$A$5:$A$504,0))&amp;"-"&amp;INDEX('Inventario general'!$F$5:$F$504,MATCH(B488,'Inventario general'!$A$5:$A$504,0))&amp;"-"&amp;INDEX('Inventario general'!$G$5:$G$504,MATCH(B488,'Inventario general'!$A$5:$A$504,0)),""))</f>
        <v/>
      </c>
      <c r="E488" s="20"/>
      <c r="F488" s="20"/>
      <c r="G488" s="24" t="str">
        <f aca="false">IF(OR(E488="",F488=""),"",F488-E488)</f>
        <v/>
      </c>
      <c r="H488" s="19"/>
      <c r="I488" s="19"/>
    </row>
    <row r="489" customFormat="false" ht="15" hidden="false" customHeight="false" outlineLevel="0" collapsed="false">
      <c r="A489" s="22"/>
      <c r="B489" s="19"/>
      <c r="C489" s="23" t="str">
        <f aca="false">IF(B489="","",IFERROR(INDEX('Inventario general'!$B$5:$B$504,MATCH(B489,'Inventario general'!$A$5:$A$504,0)),"Código no encontrado"))</f>
        <v/>
      </c>
      <c r="D489" s="23" t="str">
        <f aca="false">IF(B489="","",IFERROR(INDEX('Inventario general'!$E$5:$E$504,MATCH(B489,'Inventario general'!$A$5:$A$504,0))&amp;"-"&amp;INDEX('Inventario general'!$F$5:$F$504,MATCH(B489,'Inventario general'!$A$5:$A$504,0))&amp;"-"&amp;INDEX('Inventario general'!$G$5:$G$504,MATCH(B489,'Inventario general'!$A$5:$A$504,0)),""))</f>
        <v/>
      </c>
      <c r="E489" s="20"/>
      <c r="F489" s="20"/>
      <c r="G489" s="24" t="str">
        <f aca="false">IF(OR(E489="",F489=""),"",F489-E489)</f>
        <v/>
      </c>
      <c r="H489" s="19"/>
      <c r="I489" s="19"/>
    </row>
    <row r="490" customFormat="false" ht="15" hidden="false" customHeight="false" outlineLevel="0" collapsed="false">
      <c r="A490" s="22"/>
      <c r="B490" s="19"/>
      <c r="C490" s="23" t="str">
        <f aca="false">IF(B490="","",IFERROR(INDEX('Inventario general'!$B$5:$B$504,MATCH(B490,'Inventario general'!$A$5:$A$504,0)),"Código no encontrado"))</f>
        <v/>
      </c>
      <c r="D490" s="23" t="str">
        <f aca="false">IF(B490="","",IFERROR(INDEX('Inventario general'!$E$5:$E$504,MATCH(B490,'Inventario general'!$A$5:$A$504,0))&amp;"-"&amp;INDEX('Inventario general'!$F$5:$F$504,MATCH(B490,'Inventario general'!$A$5:$A$504,0))&amp;"-"&amp;INDEX('Inventario general'!$G$5:$G$504,MATCH(B490,'Inventario general'!$A$5:$A$504,0)),""))</f>
        <v/>
      </c>
      <c r="E490" s="20"/>
      <c r="F490" s="20"/>
      <c r="G490" s="24" t="str">
        <f aca="false">IF(OR(E490="",F490=""),"",F490-E490)</f>
        <v/>
      </c>
      <c r="H490" s="19"/>
      <c r="I490" s="19"/>
    </row>
    <row r="491" customFormat="false" ht="15" hidden="false" customHeight="false" outlineLevel="0" collapsed="false">
      <c r="A491" s="22"/>
      <c r="B491" s="19"/>
      <c r="C491" s="23" t="str">
        <f aca="false">IF(B491="","",IFERROR(INDEX('Inventario general'!$B$5:$B$504,MATCH(B491,'Inventario general'!$A$5:$A$504,0)),"Código no encontrado"))</f>
        <v/>
      </c>
      <c r="D491" s="23" t="str">
        <f aca="false">IF(B491="","",IFERROR(INDEX('Inventario general'!$E$5:$E$504,MATCH(B491,'Inventario general'!$A$5:$A$504,0))&amp;"-"&amp;INDEX('Inventario general'!$F$5:$F$504,MATCH(B491,'Inventario general'!$A$5:$A$504,0))&amp;"-"&amp;INDEX('Inventario general'!$G$5:$G$504,MATCH(B491,'Inventario general'!$A$5:$A$504,0)),""))</f>
        <v/>
      </c>
      <c r="E491" s="20"/>
      <c r="F491" s="20"/>
      <c r="G491" s="24" t="str">
        <f aca="false">IF(OR(E491="",F491=""),"",F491-E491)</f>
        <v/>
      </c>
      <c r="H491" s="19"/>
      <c r="I491" s="19"/>
    </row>
    <row r="492" customFormat="false" ht="15" hidden="false" customHeight="false" outlineLevel="0" collapsed="false">
      <c r="A492" s="22"/>
      <c r="B492" s="19"/>
      <c r="C492" s="23" t="str">
        <f aca="false">IF(B492="","",IFERROR(INDEX('Inventario general'!$B$5:$B$504,MATCH(B492,'Inventario general'!$A$5:$A$504,0)),"Código no encontrado"))</f>
        <v/>
      </c>
      <c r="D492" s="23" t="str">
        <f aca="false">IF(B492="","",IFERROR(INDEX('Inventario general'!$E$5:$E$504,MATCH(B492,'Inventario general'!$A$5:$A$504,0))&amp;"-"&amp;INDEX('Inventario general'!$F$5:$F$504,MATCH(B492,'Inventario general'!$A$5:$A$504,0))&amp;"-"&amp;INDEX('Inventario general'!$G$5:$G$504,MATCH(B492,'Inventario general'!$A$5:$A$504,0)),""))</f>
        <v/>
      </c>
      <c r="E492" s="20"/>
      <c r="F492" s="20"/>
      <c r="G492" s="24" t="str">
        <f aca="false">IF(OR(E492="",F492=""),"",F492-E492)</f>
        <v/>
      </c>
      <c r="H492" s="19"/>
      <c r="I492" s="19"/>
    </row>
    <row r="493" customFormat="false" ht="15" hidden="false" customHeight="false" outlineLevel="0" collapsed="false">
      <c r="A493" s="22"/>
      <c r="B493" s="19"/>
      <c r="C493" s="23" t="str">
        <f aca="false">IF(B493="","",IFERROR(INDEX('Inventario general'!$B$5:$B$504,MATCH(B493,'Inventario general'!$A$5:$A$504,0)),"Código no encontrado"))</f>
        <v/>
      </c>
      <c r="D493" s="23" t="str">
        <f aca="false">IF(B493="","",IFERROR(INDEX('Inventario general'!$E$5:$E$504,MATCH(B493,'Inventario general'!$A$5:$A$504,0))&amp;"-"&amp;INDEX('Inventario general'!$F$5:$F$504,MATCH(B493,'Inventario general'!$A$5:$A$504,0))&amp;"-"&amp;INDEX('Inventario general'!$G$5:$G$504,MATCH(B493,'Inventario general'!$A$5:$A$504,0)),""))</f>
        <v/>
      </c>
      <c r="E493" s="20"/>
      <c r="F493" s="20"/>
      <c r="G493" s="24" t="str">
        <f aca="false">IF(OR(E493="",F493=""),"",F493-E493)</f>
        <v/>
      </c>
      <c r="H493" s="19"/>
      <c r="I493" s="19"/>
    </row>
    <row r="494" customFormat="false" ht="15" hidden="false" customHeight="false" outlineLevel="0" collapsed="false">
      <c r="A494" s="22"/>
      <c r="B494" s="19"/>
      <c r="C494" s="23" t="str">
        <f aca="false">IF(B494="","",IFERROR(INDEX('Inventario general'!$B$5:$B$504,MATCH(B494,'Inventario general'!$A$5:$A$504,0)),"Código no encontrado"))</f>
        <v/>
      </c>
      <c r="D494" s="23" t="str">
        <f aca="false">IF(B494="","",IFERROR(INDEX('Inventario general'!$E$5:$E$504,MATCH(B494,'Inventario general'!$A$5:$A$504,0))&amp;"-"&amp;INDEX('Inventario general'!$F$5:$F$504,MATCH(B494,'Inventario general'!$A$5:$A$504,0))&amp;"-"&amp;INDEX('Inventario general'!$G$5:$G$504,MATCH(B494,'Inventario general'!$A$5:$A$504,0)),""))</f>
        <v/>
      </c>
      <c r="E494" s="20"/>
      <c r="F494" s="20"/>
      <c r="G494" s="24" t="str">
        <f aca="false">IF(OR(E494="",F494=""),"",F494-E494)</f>
        <v/>
      </c>
      <c r="H494" s="19"/>
      <c r="I494" s="19"/>
    </row>
    <row r="495" customFormat="false" ht="15" hidden="false" customHeight="false" outlineLevel="0" collapsed="false">
      <c r="A495" s="22"/>
      <c r="B495" s="19"/>
      <c r="C495" s="23" t="str">
        <f aca="false">IF(B495="","",IFERROR(INDEX('Inventario general'!$B$5:$B$504,MATCH(B495,'Inventario general'!$A$5:$A$504,0)),"Código no encontrado"))</f>
        <v/>
      </c>
      <c r="D495" s="23" t="str">
        <f aca="false">IF(B495="","",IFERROR(INDEX('Inventario general'!$E$5:$E$504,MATCH(B495,'Inventario general'!$A$5:$A$504,0))&amp;"-"&amp;INDEX('Inventario general'!$F$5:$F$504,MATCH(B495,'Inventario general'!$A$5:$A$504,0))&amp;"-"&amp;INDEX('Inventario general'!$G$5:$G$504,MATCH(B495,'Inventario general'!$A$5:$A$504,0)),""))</f>
        <v/>
      </c>
      <c r="E495" s="20"/>
      <c r="F495" s="20"/>
      <c r="G495" s="24" t="str">
        <f aca="false">IF(OR(E495="",F495=""),"",F495-E495)</f>
        <v/>
      </c>
      <c r="H495" s="19"/>
      <c r="I495" s="19"/>
    </row>
    <row r="496" customFormat="false" ht="15" hidden="false" customHeight="false" outlineLevel="0" collapsed="false">
      <c r="A496" s="22"/>
      <c r="B496" s="19"/>
      <c r="C496" s="23" t="str">
        <f aca="false">IF(B496="","",IFERROR(INDEX('Inventario general'!$B$5:$B$504,MATCH(B496,'Inventario general'!$A$5:$A$504,0)),"Código no encontrado"))</f>
        <v/>
      </c>
      <c r="D496" s="23" t="str">
        <f aca="false">IF(B496="","",IFERROR(INDEX('Inventario general'!$E$5:$E$504,MATCH(B496,'Inventario general'!$A$5:$A$504,0))&amp;"-"&amp;INDEX('Inventario general'!$F$5:$F$504,MATCH(B496,'Inventario general'!$A$5:$A$504,0))&amp;"-"&amp;INDEX('Inventario general'!$G$5:$G$504,MATCH(B496,'Inventario general'!$A$5:$A$504,0)),""))</f>
        <v/>
      </c>
      <c r="E496" s="20"/>
      <c r="F496" s="20"/>
      <c r="G496" s="24" t="str">
        <f aca="false">IF(OR(E496="",F496=""),"",F496-E496)</f>
        <v/>
      </c>
      <c r="H496" s="19"/>
      <c r="I496" s="19"/>
    </row>
    <row r="497" customFormat="false" ht="15" hidden="false" customHeight="false" outlineLevel="0" collapsed="false">
      <c r="A497" s="22"/>
      <c r="B497" s="19"/>
      <c r="C497" s="23" t="str">
        <f aca="false">IF(B497="","",IFERROR(INDEX('Inventario general'!$B$5:$B$504,MATCH(B497,'Inventario general'!$A$5:$A$504,0)),"Código no encontrado"))</f>
        <v/>
      </c>
      <c r="D497" s="23" t="str">
        <f aca="false">IF(B497="","",IFERROR(INDEX('Inventario general'!$E$5:$E$504,MATCH(B497,'Inventario general'!$A$5:$A$504,0))&amp;"-"&amp;INDEX('Inventario general'!$F$5:$F$504,MATCH(B497,'Inventario general'!$A$5:$A$504,0))&amp;"-"&amp;INDEX('Inventario general'!$G$5:$G$504,MATCH(B497,'Inventario general'!$A$5:$A$504,0)),""))</f>
        <v/>
      </c>
      <c r="E497" s="20"/>
      <c r="F497" s="20"/>
      <c r="G497" s="24" t="str">
        <f aca="false">IF(OR(E497="",F497=""),"",F497-E497)</f>
        <v/>
      </c>
      <c r="H497" s="19"/>
      <c r="I497" s="19"/>
    </row>
    <row r="498" customFormat="false" ht="15" hidden="false" customHeight="false" outlineLevel="0" collapsed="false">
      <c r="A498" s="22"/>
      <c r="B498" s="19"/>
      <c r="C498" s="23" t="str">
        <f aca="false">IF(B498="","",IFERROR(INDEX('Inventario general'!$B$5:$B$504,MATCH(B498,'Inventario general'!$A$5:$A$504,0)),"Código no encontrado"))</f>
        <v/>
      </c>
      <c r="D498" s="23" t="str">
        <f aca="false">IF(B498="","",IFERROR(INDEX('Inventario general'!$E$5:$E$504,MATCH(B498,'Inventario general'!$A$5:$A$504,0))&amp;"-"&amp;INDEX('Inventario general'!$F$5:$F$504,MATCH(B498,'Inventario general'!$A$5:$A$504,0))&amp;"-"&amp;INDEX('Inventario general'!$G$5:$G$504,MATCH(B498,'Inventario general'!$A$5:$A$504,0)),""))</f>
        <v/>
      </c>
      <c r="E498" s="20"/>
      <c r="F498" s="20"/>
      <c r="G498" s="24" t="str">
        <f aca="false">IF(OR(E498="",F498=""),"",F498-E498)</f>
        <v/>
      </c>
      <c r="H498" s="19"/>
      <c r="I498" s="19"/>
    </row>
    <row r="499" customFormat="false" ht="15" hidden="false" customHeight="false" outlineLevel="0" collapsed="false">
      <c r="A499" s="22"/>
      <c r="B499" s="19"/>
      <c r="C499" s="23" t="str">
        <f aca="false">IF(B499="","",IFERROR(INDEX('Inventario general'!$B$5:$B$504,MATCH(B499,'Inventario general'!$A$5:$A$504,0)),"Código no encontrado"))</f>
        <v/>
      </c>
      <c r="D499" s="23" t="str">
        <f aca="false">IF(B499="","",IFERROR(INDEX('Inventario general'!$E$5:$E$504,MATCH(B499,'Inventario general'!$A$5:$A$504,0))&amp;"-"&amp;INDEX('Inventario general'!$F$5:$F$504,MATCH(B499,'Inventario general'!$A$5:$A$504,0))&amp;"-"&amp;INDEX('Inventario general'!$G$5:$G$504,MATCH(B499,'Inventario general'!$A$5:$A$504,0)),""))</f>
        <v/>
      </c>
      <c r="E499" s="20"/>
      <c r="F499" s="20"/>
      <c r="G499" s="24" t="str">
        <f aca="false">IF(OR(E499="",F499=""),"",F499-E499)</f>
        <v/>
      </c>
      <c r="H499" s="19"/>
      <c r="I499" s="19"/>
    </row>
    <row r="500" customFormat="false" ht="15" hidden="false" customHeight="false" outlineLevel="0" collapsed="false">
      <c r="A500" s="22"/>
      <c r="B500" s="19"/>
      <c r="C500" s="23" t="str">
        <f aca="false">IF(B500="","",IFERROR(INDEX('Inventario general'!$B$5:$B$504,MATCH(B500,'Inventario general'!$A$5:$A$504,0)),"Código no encontrado"))</f>
        <v/>
      </c>
      <c r="D500" s="23" t="str">
        <f aca="false">IF(B500="","",IFERROR(INDEX('Inventario general'!$E$5:$E$504,MATCH(B500,'Inventario general'!$A$5:$A$504,0))&amp;"-"&amp;INDEX('Inventario general'!$F$5:$F$504,MATCH(B500,'Inventario general'!$A$5:$A$504,0))&amp;"-"&amp;INDEX('Inventario general'!$G$5:$G$504,MATCH(B500,'Inventario general'!$A$5:$A$504,0)),""))</f>
        <v/>
      </c>
      <c r="E500" s="20"/>
      <c r="F500" s="20"/>
      <c r="G500" s="24" t="str">
        <f aca="false">IF(OR(E500="",F500=""),"",F500-E500)</f>
        <v/>
      </c>
      <c r="H500" s="19"/>
      <c r="I500" s="19"/>
    </row>
    <row r="501" customFormat="false" ht="15" hidden="false" customHeight="false" outlineLevel="0" collapsed="false">
      <c r="A501" s="22"/>
      <c r="B501" s="19"/>
      <c r="C501" s="23" t="str">
        <f aca="false">IF(B501="","",IFERROR(INDEX('Inventario general'!$B$5:$B$504,MATCH(B501,'Inventario general'!$A$5:$A$504,0)),"Código no encontrado"))</f>
        <v/>
      </c>
      <c r="D501" s="23" t="str">
        <f aca="false">IF(B501="","",IFERROR(INDEX('Inventario general'!$E$5:$E$504,MATCH(B501,'Inventario general'!$A$5:$A$504,0))&amp;"-"&amp;INDEX('Inventario general'!$F$5:$F$504,MATCH(B501,'Inventario general'!$A$5:$A$504,0))&amp;"-"&amp;INDEX('Inventario general'!$G$5:$G$504,MATCH(B501,'Inventario general'!$A$5:$A$504,0)),""))</f>
        <v/>
      </c>
      <c r="E501" s="20"/>
      <c r="F501" s="20"/>
      <c r="G501" s="24" t="str">
        <f aca="false">IF(OR(E501="",F501=""),"",F501-E501)</f>
        <v/>
      </c>
      <c r="H501" s="19"/>
      <c r="I501" s="19"/>
    </row>
    <row r="502" customFormat="false" ht="15" hidden="false" customHeight="false" outlineLevel="0" collapsed="false">
      <c r="A502" s="22"/>
      <c r="B502" s="19"/>
      <c r="C502" s="23" t="str">
        <f aca="false">IF(B502="","",IFERROR(INDEX('Inventario general'!$B$5:$B$504,MATCH(B502,'Inventario general'!$A$5:$A$504,0)),"Código no encontrado"))</f>
        <v/>
      </c>
      <c r="D502" s="23" t="str">
        <f aca="false">IF(B502="","",IFERROR(INDEX('Inventario general'!$E$5:$E$504,MATCH(B502,'Inventario general'!$A$5:$A$504,0))&amp;"-"&amp;INDEX('Inventario general'!$F$5:$F$504,MATCH(B502,'Inventario general'!$A$5:$A$504,0))&amp;"-"&amp;INDEX('Inventario general'!$G$5:$G$504,MATCH(B502,'Inventario general'!$A$5:$A$504,0)),""))</f>
        <v/>
      </c>
      <c r="E502" s="20"/>
      <c r="F502" s="20"/>
      <c r="G502" s="24" t="str">
        <f aca="false">IF(OR(E502="",F502=""),"",F502-E502)</f>
        <v/>
      </c>
      <c r="H502" s="19"/>
      <c r="I502" s="19"/>
    </row>
    <row r="503" customFormat="false" ht="15" hidden="false" customHeight="false" outlineLevel="0" collapsed="false">
      <c r="A503" s="22"/>
      <c r="B503" s="19"/>
      <c r="C503" s="23" t="str">
        <f aca="false">IF(B503="","",IFERROR(INDEX('Inventario general'!$B$5:$B$504,MATCH(B503,'Inventario general'!$A$5:$A$504,0)),"Código no encontrado"))</f>
        <v/>
      </c>
      <c r="D503" s="23" t="str">
        <f aca="false">IF(B503="","",IFERROR(INDEX('Inventario general'!$E$5:$E$504,MATCH(B503,'Inventario general'!$A$5:$A$504,0))&amp;"-"&amp;INDEX('Inventario general'!$F$5:$F$504,MATCH(B503,'Inventario general'!$A$5:$A$504,0))&amp;"-"&amp;INDEX('Inventario general'!$G$5:$G$504,MATCH(B503,'Inventario general'!$A$5:$A$504,0)),""))</f>
        <v/>
      </c>
      <c r="E503" s="20"/>
      <c r="F503" s="20"/>
      <c r="G503" s="24" t="str">
        <f aca="false">IF(OR(E503="",F503=""),"",F503-E503)</f>
        <v/>
      </c>
      <c r="H503" s="19"/>
      <c r="I503" s="19"/>
    </row>
    <row r="504" customFormat="false" ht="15" hidden="false" customHeight="false" outlineLevel="0" collapsed="false">
      <c r="A504" s="22"/>
      <c r="B504" s="19"/>
      <c r="C504" s="23" t="str">
        <f aca="false">IF(B504="","",IFERROR(INDEX('Inventario general'!$B$5:$B$504,MATCH(B504,'Inventario general'!$A$5:$A$504,0)),"Código no encontrado"))</f>
        <v/>
      </c>
      <c r="D504" s="23" t="str">
        <f aca="false">IF(B504="","",IFERROR(INDEX('Inventario general'!$E$5:$E$504,MATCH(B504,'Inventario general'!$A$5:$A$504,0))&amp;"-"&amp;INDEX('Inventario general'!$F$5:$F$504,MATCH(B504,'Inventario general'!$A$5:$A$504,0))&amp;"-"&amp;INDEX('Inventario general'!$G$5:$G$504,MATCH(B504,'Inventario general'!$A$5:$A$504,0)),""))</f>
        <v/>
      </c>
      <c r="E504" s="20"/>
      <c r="F504" s="20"/>
      <c r="G504" s="24" t="str">
        <f aca="false">IF(OR(E504="",F504=""),"",F504-E504)</f>
        <v/>
      </c>
      <c r="H504" s="19"/>
      <c r="I504" s="19"/>
    </row>
  </sheetData>
  <autoFilter ref="A4:I504"/>
  <conditionalFormatting sqref="G5:G504">
    <cfRule type="expression" priority="2" aboveAverage="0" equalAverage="0" bottom="0" percent="0" rank="0" text="" dxfId="7">
      <formula>AND(ISNUMBER(G5),G5&lt;&gt;0)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5" min="4" style="0" width="14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26"/>
    <col collapsed="false" customWidth="true" hidden="false" outlineLevel="0" max="10" min="10" style="0" width="16"/>
    <col collapsed="false" customWidth="true" hidden="false" outlineLevel="0" max="11" min="11" style="0" width="18"/>
    <col collapsed="false" customWidth="true" hidden="false" outlineLevel="0" max="12" min="12" style="0" width="34"/>
  </cols>
  <sheetData>
    <row r="1" customFormat="false" ht="17.35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31.5" hidden="false" customHeight="true" outlineLevel="0" collapsed="false">
      <c r="A4" s="13" t="s">
        <v>77</v>
      </c>
      <c r="B4" s="13" t="s">
        <v>35</v>
      </c>
      <c r="C4" s="13" t="s">
        <v>36</v>
      </c>
      <c r="D4" s="13" t="s">
        <v>67</v>
      </c>
      <c r="E4" s="13" t="s">
        <v>37</v>
      </c>
      <c r="F4" s="13" t="s">
        <v>78</v>
      </c>
      <c r="G4" s="13" t="s">
        <v>79</v>
      </c>
      <c r="H4" s="13" t="s">
        <v>80</v>
      </c>
      <c r="I4" s="13" t="s">
        <v>81</v>
      </c>
      <c r="J4" s="13" t="s">
        <v>82</v>
      </c>
      <c r="K4" s="13" t="s">
        <v>49</v>
      </c>
      <c r="L4" s="13" t="s">
        <v>71</v>
      </c>
    </row>
    <row r="5" customFormat="false" ht="15" hidden="false" customHeight="false" outlineLevel="0" collapsed="false">
      <c r="A5" s="18" t="n">
        <v>46295</v>
      </c>
      <c r="B5" s="14" t="s">
        <v>58</v>
      </c>
      <c r="C5" s="23" t="str">
        <f aca="false">IF(B5="","",IFERROR(INDEX('Inventario general'!$B$5:$B$504,MATCH(B5,'Inventario general'!$A$5:$A$504,0)),"Código no encontrado"))</f>
        <v>Generador eléctrico 5 kVA</v>
      </c>
      <c r="D5" s="15" t="n">
        <v>3</v>
      </c>
      <c r="E5" s="15" t="n">
        <v>2</v>
      </c>
      <c r="F5" s="24" t="n">
        <f aca="false">IF(OR(D5="",E5=""),"",E5-D5)</f>
        <v>-1</v>
      </c>
      <c r="G5" s="17" t="n">
        <f aca="false">IF(B5="","",IFERROR(INDEX('Inventario general'!$H$5:$H$504,MATCH(B5,'Inventario general'!$A$5:$A$504,0)),""))</f>
        <v>1800</v>
      </c>
      <c r="H5" s="17" t="n">
        <f aca="false">IF(OR(F5="",G5=""),"",F5*G5)</f>
        <v>-1800</v>
      </c>
      <c r="I5" s="14" t="s">
        <v>83</v>
      </c>
      <c r="J5" s="14" t="s">
        <v>84</v>
      </c>
      <c r="K5" s="14" t="s">
        <v>72</v>
      </c>
      <c r="L5" s="14" t="s">
        <v>85</v>
      </c>
    </row>
    <row r="6" customFormat="false" ht="15" hidden="false" customHeight="false" outlineLevel="0" collapsed="false">
      <c r="A6" s="22"/>
      <c r="B6" s="19"/>
      <c r="C6" s="23" t="str">
        <f aca="false">IF(B6="","",IFERROR(INDEX('Inventario general'!$B$5:$B$504,MATCH(B6,'Inventario general'!$A$5:$A$504,0)),"Código no encontrado"))</f>
        <v/>
      </c>
      <c r="D6" s="20"/>
      <c r="E6" s="20"/>
      <c r="F6" s="24" t="str">
        <f aca="false">IF(OR(D6="",E6=""),"",E6-D6)</f>
        <v/>
      </c>
      <c r="G6" s="17" t="str">
        <f aca="false">IF(B6="","",IFERROR(INDEX('Inventario general'!$H$5:$H$504,MATCH(B6,'Inventario general'!$A$5:$A$504,0)),""))</f>
        <v/>
      </c>
      <c r="H6" s="17" t="str">
        <f aca="false">IF(OR(F6="",G6=""),"",F6*G6)</f>
        <v/>
      </c>
      <c r="I6" s="19"/>
      <c r="J6" s="19"/>
      <c r="K6" s="19"/>
      <c r="L6" s="19"/>
    </row>
    <row r="7" customFormat="false" ht="15" hidden="false" customHeight="false" outlineLevel="0" collapsed="false">
      <c r="A7" s="22"/>
      <c r="B7" s="19"/>
      <c r="C7" s="23" t="str">
        <f aca="false">IF(B7="","",IFERROR(INDEX('Inventario general'!$B$5:$B$504,MATCH(B7,'Inventario general'!$A$5:$A$504,0)),"Código no encontrado"))</f>
        <v/>
      </c>
      <c r="D7" s="20"/>
      <c r="E7" s="20"/>
      <c r="F7" s="24" t="str">
        <f aca="false">IF(OR(D7="",E7=""),"",E7-D7)</f>
        <v/>
      </c>
      <c r="G7" s="17" t="str">
        <f aca="false">IF(B7="","",IFERROR(INDEX('Inventario general'!$H$5:$H$504,MATCH(B7,'Inventario general'!$A$5:$A$504,0)),""))</f>
        <v/>
      </c>
      <c r="H7" s="17" t="str">
        <f aca="false">IF(OR(F7="",G7=""),"",F7*G7)</f>
        <v/>
      </c>
      <c r="I7" s="19"/>
      <c r="J7" s="19"/>
      <c r="K7" s="19"/>
      <c r="L7" s="19"/>
    </row>
    <row r="8" customFormat="false" ht="15" hidden="false" customHeight="false" outlineLevel="0" collapsed="false">
      <c r="A8" s="22"/>
      <c r="B8" s="19"/>
      <c r="C8" s="23" t="str">
        <f aca="false">IF(B8="","",IFERROR(INDEX('Inventario general'!$B$5:$B$504,MATCH(B8,'Inventario general'!$A$5:$A$504,0)),"Código no encontrado"))</f>
        <v/>
      </c>
      <c r="D8" s="20"/>
      <c r="E8" s="20"/>
      <c r="F8" s="24" t="str">
        <f aca="false">IF(OR(D8="",E8=""),"",E8-D8)</f>
        <v/>
      </c>
      <c r="G8" s="17" t="str">
        <f aca="false">IF(B8="","",IFERROR(INDEX('Inventario general'!$H$5:$H$504,MATCH(B8,'Inventario general'!$A$5:$A$504,0)),""))</f>
        <v/>
      </c>
      <c r="H8" s="17" t="str">
        <f aca="false">IF(OR(F8="",G8=""),"",F8*G8)</f>
        <v/>
      </c>
      <c r="I8" s="19"/>
      <c r="J8" s="19"/>
      <c r="K8" s="19"/>
      <c r="L8" s="19"/>
    </row>
    <row r="9" customFormat="false" ht="15" hidden="false" customHeight="false" outlineLevel="0" collapsed="false">
      <c r="A9" s="22"/>
      <c r="B9" s="19"/>
      <c r="C9" s="23" t="str">
        <f aca="false">IF(B9="","",IFERROR(INDEX('Inventario general'!$B$5:$B$504,MATCH(B9,'Inventario general'!$A$5:$A$504,0)),"Código no encontrado"))</f>
        <v/>
      </c>
      <c r="D9" s="20"/>
      <c r="E9" s="20"/>
      <c r="F9" s="24" t="str">
        <f aca="false">IF(OR(D9="",E9=""),"",E9-D9)</f>
        <v/>
      </c>
      <c r="G9" s="17" t="str">
        <f aca="false">IF(B9="","",IFERROR(INDEX('Inventario general'!$H$5:$H$504,MATCH(B9,'Inventario general'!$A$5:$A$504,0)),""))</f>
        <v/>
      </c>
      <c r="H9" s="17" t="str">
        <f aca="false">IF(OR(F9="",G9=""),"",F9*G9)</f>
        <v/>
      </c>
      <c r="I9" s="19"/>
      <c r="J9" s="19"/>
      <c r="K9" s="19"/>
      <c r="L9" s="19"/>
    </row>
    <row r="10" customFormat="false" ht="15" hidden="false" customHeight="false" outlineLevel="0" collapsed="false">
      <c r="A10" s="22"/>
      <c r="B10" s="19"/>
      <c r="C10" s="23" t="str">
        <f aca="false">IF(B10="","",IFERROR(INDEX('Inventario general'!$B$5:$B$504,MATCH(B10,'Inventario general'!$A$5:$A$504,0)),"Código no encontrado"))</f>
        <v/>
      </c>
      <c r="D10" s="20"/>
      <c r="E10" s="20"/>
      <c r="F10" s="24" t="str">
        <f aca="false">IF(OR(D10="",E10=""),"",E10-D10)</f>
        <v/>
      </c>
      <c r="G10" s="17" t="str">
        <f aca="false">IF(B10="","",IFERROR(INDEX('Inventario general'!$H$5:$H$504,MATCH(B10,'Inventario general'!$A$5:$A$504,0)),""))</f>
        <v/>
      </c>
      <c r="H10" s="17" t="str">
        <f aca="false">IF(OR(F10="",G10=""),"",F10*G10)</f>
        <v/>
      </c>
      <c r="I10" s="19"/>
      <c r="J10" s="19"/>
      <c r="K10" s="19"/>
      <c r="L10" s="19"/>
    </row>
    <row r="11" customFormat="false" ht="15" hidden="false" customHeight="false" outlineLevel="0" collapsed="false">
      <c r="A11" s="22"/>
      <c r="B11" s="19"/>
      <c r="C11" s="23" t="str">
        <f aca="false">IF(B11="","",IFERROR(INDEX('Inventario general'!$B$5:$B$504,MATCH(B11,'Inventario general'!$A$5:$A$504,0)),"Código no encontrado"))</f>
        <v/>
      </c>
      <c r="D11" s="20"/>
      <c r="E11" s="20"/>
      <c r="F11" s="24" t="str">
        <f aca="false">IF(OR(D11="",E11=""),"",E11-D11)</f>
        <v/>
      </c>
      <c r="G11" s="17" t="str">
        <f aca="false">IF(B11="","",IFERROR(INDEX('Inventario general'!$H$5:$H$504,MATCH(B11,'Inventario general'!$A$5:$A$504,0)),""))</f>
        <v/>
      </c>
      <c r="H11" s="17" t="str">
        <f aca="false">IF(OR(F11="",G11=""),"",F11*G11)</f>
        <v/>
      </c>
      <c r="I11" s="19"/>
      <c r="J11" s="19"/>
      <c r="K11" s="19"/>
      <c r="L11" s="19"/>
    </row>
    <row r="12" customFormat="false" ht="15" hidden="false" customHeight="false" outlineLevel="0" collapsed="false">
      <c r="A12" s="22"/>
      <c r="B12" s="19"/>
      <c r="C12" s="23" t="str">
        <f aca="false">IF(B12="","",IFERROR(INDEX('Inventario general'!$B$5:$B$504,MATCH(B12,'Inventario general'!$A$5:$A$504,0)),"Código no encontrado"))</f>
        <v/>
      </c>
      <c r="D12" s="20"/>
      <c r="E12" s="20"/>
      <c r="F12" s="24" t="str">
        <f aca="false">IF(OR(D12="",E12=""),"",E12-D12)</f>
        <v/>
      </c>
      <c r="G12" s="17" t="str">
        <f aca="false">IF(B12="","",IFERROR(INDEX('Inventario general'!$H$5:$H$504,MATCH(B12,'Inventario general'!$A$5:$A$504,0)),""))</f>
        <v/>
      </c>
      <c r="H12" s="17" t="str">
        <f aca="false">IF(OR(F12="",G12=""),"",F12*G12)</f>
        <v/>
      </c>
      <c r="I12" s="19"/>
      <c r="J12" s="19"/>
      <c r="K12" s="19"/>
      <c r="L12" s="19"/>
    </row>
    <row r="13" customFormat="false" ht="15" hidden="false" customHeight="false" outlineLevel="0" collapsed="false">
      <c r="A13" s="22"/>
      <c r="B13" s="19"/>
      <c r="C13" s="23" t="str">
        <f aca="false">IF(B13="","",IFERROR(INDEX('Inventario general'!$B$5:$B$504,MATCH(B13,'Inventario general'!$A$5:$A$504,0)),"Código no encontrado"))</f>
        <v/>
      </c>
      <c r="D13" s="20"/>
      <c r="E13" s="20"/>
      <c r="F13" s="24" t="str">
        <f aca="false">IF(OR(D13="",E13=""),"",E13-D13)</f>
        <v/>
      </c>
      <c r="G13" s="17" t="str">
        <f aca="false">IF(B13="","",IFERROR(INDEX('Inventario general'!$H$5:$H$504,MATCH(B13,'Inventario general'!$A$5:$A$504,0)),""))</f>
        <v/>
      </c>
      <c r="H13" s="17" t="str">
        <f aca="false">IF(OR(F13="",G13=""),"",F13*G13)</f>
        <v/>
      </c>
      <c r="I13" s="19"/>
      <c r="J13" s="19"/>
      <c r="K13" s="19"/>
      <c r="L13" s="19"/>
    </row>
    <row r="14" customFormat="false" ht="15" hidden="false" customHeight="false" outlineLevel="0" collapsed="false">
      <c r="A14" s="22"/>
      <c r="B14" s="19"/>
      <c r="C14" s="23" t="str">
        <f aca="false">IF(B14="","",IFERROR(INDEX('Inventario general'!$B$5:$B$504,MATCH(B14,'Inventario general'!$A$5:$A$504,0)),"Código no encontrado"))</f>
        <v/>
      </c>
      <c r="D14" s="20"/>
      <c r="E14" s="20"/>
      <c r="F14" s="24" t="str">
        <f aca="false">IF(OR(D14="",E14=""),"",E14-D14)</f>
        <v/>
      </c>
      <c r="G14" s="17" t="str">
        <f aca="false">IF(B14="","",IFERROR(INDEX('Inventario general'!$H$5:$H$504,MATCH(B14,'Inventario general'!$A$5:$A$504,0)),""))</f>
        <v/>
      </c>
      <c r="H14" s="17" t="str">
        <f aca="false">IF(OR(F14="",G14=""),"",F14*G14)</f>
        <v/>
      </c>
      <c r="I14" s="19"/>
      <c r="J14" s="19"/>
      <c r="K14" s="19"/>
      <c r="L14" s="19"/>
    </row>
    <row r="15" customFormat="false" ht="15" hidden="false" customHeight="false" outlineLevel="0" collapsed="false">
      <c r="A15" s="22"/>
      <c r="B15" s="19"/>
      <c r="C15" s="23" t="str">
        <f aca="false">IF(B15="","",IFERROR(INDEX('Inventario general'!$B$5:$B$504,MATCH(B15,'Inventario general'!$A$5:$A$504,0)),"Código no encontrado"))</f>
        <v/>
      </c>
      <c r="D15" s="20"/>
      <c r="E15" s="20"/>
      <c r="F15" s="24" t="str">
        <f aca="false">IF(OR(D15="",E15=""),"",E15-D15)</f>
        <v/>
      </c>
      <c r="G15" s="17" t="str">
        <f aca="false">IF(B15="","",IFERROR(INDEX('Inventario general'!$H$5:$H$504,MATCH(B15,'Inventario general'!$A$5:$A$504,0)),""))</f>
        <v/>
      </c>
      <c r="H15" s="17" t="str">
        <f aca="false">IF(OR(F15="",G15=""),"",F15*G15)</f>
        <v/>
      </c>
      <c r="I15" s="19"/>
      <c r="J15" s="19"/>
      <c r="K15" s="19"/>
      <c r="L15" s="19"/>
    </row>
    <row r="16" customFormat="false" ht="15" hidden="false" customHeight="false" outlineLevel="0" collapsed="false">
      <c r="A16" s="22"/>
      <c r="B16" s="19"/>
      <c r="C16" s="23" t="str">
        <f aca="false">IF(B16="","",IFERROR(INDEX('Inventario general'!$B$5:$B$504,MATCH(B16,'Inventario general'!$A$5:$A$504,0)),"Código no encontrado"))</f>
        <v/>
      </c>
      <c r="D16" s="20"/>
      <c r="E16" s="20"/>
      <c r="F16" s="24" t="str">
        <f aca="false">IF(OR(D16="",E16=""),"",E16-D16)</f>
        <v/>
      </c>
      <c r="G16" s="17" t="str">
        <f aca="false">IF(B16="","",IFERROR(INDEX('Inventario general'!$H$5:$H$504,MATCH(B16,'Inventario general'!$A$5:$A$504,0)),""))</f>
        <v/>
      </c>
      <c r="H16" s="17" t="str">
        <f aca="false">IF(OR(F16="",G16=""),"",F16*G16)</f>
        <v/>
      </c>
      <c r="I16" s="19"/>
      <c r="J16" s="19"/>
      <c r="K16" s="19"/>
      <c r="L16" s="19"/>
    </row>
    <row r="17" customFormat="false" ht="15" hidden="false" customHeight="false" outlineLevel="0" collapsed="false">
      <c r="A17" s="22"/>
      <c r="B17" s="19"/>
      <c r="C17" s="23" t="str">
        <f aca="false">IF(B17="","",IFERROR(INDEX('Inventario general'!$B$5:$B$504,MATCH(B17,'Inventario general'!$A$5:$A$504,0)),"Código no encontrado"))</f>
        <v/>
      </c>
      <c r="D17" s="20"/>
      <c r="E17" s="20"/>
      <c r="F17" s="24" t="str">
        <f aca="false">IF(OR(D17="",E17=""),"",E17-D17)</f>
        <v/>
      </c>
      <c r="G17" s="17" t="str">
        <f aca="false">IF(B17="","",IFERROR(INDEX('Inventario general'!$H$5:$H$504,MATCH(B17,'Inventario general'!$A$5:$A$504,0)),""))</f>
        <v/>
      </c>
      <c r="H17" s="17" t="str">
        <f aca="false">IF(OR(F17="",G17=""),"",F17*G17)</f>
        <v/>
      </c>
      <c r="I17" s="19"/>
      <c r="J17" s="19"/>
      <c r="K17" s="19"/>
      <c r="L17" s="19"/>
    </row>
    <row r="18" customFormat="false" ht="15" hidden="false" customHeight="false" outlineLevel="0" collapsed="false">
      <c r="A18" s="22"/>
      <c r="B18" s="19"/>
      <c r="C18" s="23" t="str">
        <f aca="false">IF(B18="","",IFERROR(INDEX('Inventario general'!$B$5:$B$504,MATCH(B18,'Inventario general'!$A$5:$A$504,0)),"Código no encontrado"))</f>
        <v/>
      </c>
      <c r="D18" s="20"/>
      <c r="E18" s="20"/>
      <c r="F18" s="24" t="str">
        <f aca="false">IF(OR(D18="",E18=""),"",E18-D18)</f>
        <v/>
      </c>
      <c r="G18" s="17" t="str">
        <f aca="false">IF(B18="","",IFERROR(INDEX('Inventario general'!$H$5:$H$504,MATCH(B18,'Inventario general'!$A$5:$A$504,0)),""))</f>
        <v/>
      </c>
      <c r="H18" s="17" t="str">
        <f aca="false">IF(OR(F18="",G18=""),"",F18*G18)</f>
        <v/>
      </c>
      <c r="I18" s="19"/>
      <c r="J18" s="19"/>
      <c r="K18" s="19"/>
      <c r="L18" s="19"/>
    </row>
    <row r="19" customFormat="false" ht="15" hidden="false" customHeight="false" outlineLevel="0" collapsed="false">
      <c r="A19" s="22"/>
      <c r="B19" s="19"/>
      <c r="C19" s="23" t="str">
        <f aca="false">IF(B19="","",IFERROR(INDEX('Inventario general'!$B$5:$B$504,MATCH(B19,'Inventario general'!$A$5:$A$504,0)),"Código no encontrado"))</f>
        <v/>
      </c>
      <c r="D19" s="20"/>
      <c r="E19" s="20"/>
      <c r="F19" s="24" t="str">
        <f aca="false">IF(OR(D19="",E19=""),"",E19-D19)</f>
        <v/>
      </c>
      <c r="G19" s="17" t="str">
        <f aca="false">IF(B19="","",IFERROR(INDEX('Inventario general'!$H$5:$H$504,MATCH(B19,'Inventario general'!$A$5:$A$504,0)),""))</f>
        <v/>
      </c>
      <c r="H19" s="17" t="str">
        <f aca="false">IF(OR(F19="",G19=""),"",F19*G19)</f>
        <v/>
      </c>
      <c r="I19" s="19"/>
      <c r="J19" s="19"/>
      <c r="K19" s="19"/>
      <c r="L19" s="19"/>
    </row>
    <row r="20" customFormat="false" ht="15" hidden="false" customHeight="false" outlineLevel="0" collapsed="false">
      <c r="A20" s="22"/>
      <c r="B20" s="19"/>
      <c r="C20" s="23" t="str">
        <f aca="false">IF(B20="","",IFERROR(INDEX('Inventario general'!$B$5:$B$504,MATCH(B20,'Inventario general'!$A$5:$A$504,0)),"Código no encontrado"))</f>
        <v/>
      </c>
      <c r="D20" s="20"/>
      <c r="E20" s="20"/>
      <c r="F20" s="24" t="str">
        <f aca="false">IF(OR(D20="",E20=""),"",E20-D20)</f>
        <v/>
      </c>
      <c r="G20" s="17" t="str">
        <f aca="false">IF(B20="","",IFERROR(INDEX('Inventario general'!$H$5:$H$504,MATCH(B20,'Inventario general'!$A$5:$A$504,0)),""))</f>
        <v/>
      </c>
      <c r="H20" s="17" t="str">
        <f aca="false">IF(OR(F20="",G20=""),"",F20*G20)</f>
        <v/>
      </c>
      <c r="I20" s="19"/>
      <c r="J20" s="19"/>
      <c r="K20" s="19"/>
      <c r="L20" s="19"/>
    </row>
    <row r="21" customFormat="false" ht="15" hidden="false" customHeight="false" outlineLevel="0" collapsed="false">
      <c r="A21" s="22"/>
      <c r="B21" s="19"/>
      <c r="C21" s="23" t="str">
        <f aca="false">IF(B21="","",IFERROR(INDEX('Inventario general'!$B$5:$B$504,MATCH(B21,'Inventario general'!$A$5:$A$504,0)),"Código no encontrado"))</f>
        <v/>
      </c>
      <c r="D21" s="20"/>
      <c r="E21" s="20"/>
      <c r="F21" s="24" t="str">
        <f aca="false">IF(OR(D21="",E21=""),"",E21-D21)</f>
        <v/>
      </c>
      <c r="G21" s="17" t="str">
        <f aca="false">IF(B21="","",IFERROR(INDEX('Inventario general'!$H$5:$H$504,MATCH(B21,'Inventario general'!$A$5:$A$504,0)),""))</f>
        <v/>
      </c>
      <c r="H21" s="17" t="str">
        <f aca="false">IF(OR(F21="",G21=""),"",F21*G21)</f>
        <v/>
      </c>
      <c r="I21" s="19"/>
      <c r="J21" s="19"/>
      <c r="K21" s="19"/>
      <c r="L21" s="19"/>
    </row>
    <row r="22" customFormat="false" ht="15" hidden="false" customHeight="false" outlineLevel="0" collapsed="false">
      <c r="A22" s="22"/>
      <c r="B22" s="19"/>
      <c r="C22" s="23" t="str">
        <f aca="false">IF(B22="","",IFERROR(INDEX('Inventario general'!$B$5:$B$504,MATCH(B22,'Inventario general'!$A$5:$A$504,0)),"Código no encontrado"))</f>
        <v/>
      </c>
      <c r="D22" s="20"/>
      <c r="E22" s="20"/>
      <c r="F22" s="24" t="str">
        <f aca="false">IF(OR(D22="",E22=""),"",E22-D22)</f>
        <v/>
      </c>
      <c r="G22" s="17" t="str">
        <f aca="false">IF(B22="","",IFERROR(INDEX('Inventario general'!$H$5:$H$504,MATCH(B22,'Inventario general'!$A$5:$A$504,0)),""))</f>
        <v/>
      </c>
      <c r="H22" s="17" t="str">
        <f aca="false">IF(OR(F22="",G22=""),"",F22*G22)</f>
        <v/>
      </c>
      <c r="I22" s="19"/>
      <c r="J22" s="19"/>
      <c r="K22" s="19"/>
      <c r="L22" s="19"/>
    </row>
    <row r="23" customFormat="false" ht="15" hidden="false" customHeight="false" outlineLevel="0" collapsed="false">
      <c r="A23" s="22"/>
      <c r="B23" s="19"/>
      <c r="C23" s="23" t="str">
        <f aca="false">IF(B23="","",IFERROR(INDEX('Inventario general'!$B$5:$B$504,MATCH(B23,'Inventario general'!$A$5:$A$504,0)),"Código no encontrado"))</f>
        <v/>
      </c>
      <c r="D23" s="20"/>
      <c r="E23" s="20"/>
      <c r="F23" s="24" t="str">
        <f aca="false">IF(OR(D23="",E23=""),"",E23-D23)</f>
        <v/>
      </c>
      <c r="G23" s="17" t="str">
        <f aca="false">IF(B23="","",IFERROR(INDEX('Inventario general'!$H$5:$H$504,MATCH(B23,'Inventario general'!$A$5:$A$504,0)),""))</f>
        <v/>
      </c>
      <c r="H23" s="17" t="str">
        <f aca="false">IF(OR(F23="",G23=""),"",F23*G23)</f>
        <v/>
      </c>
      <c r="I23" s="19"/>
      <c r="J23" s="19"/>
      <c r="K23" s="19"/>
      <c r="L23" s="19"/>
    </row>
    <row r="24" customFormat="false" ht="15" hidden="false" customHeight="false" outlineLevel="0" collapsed="false">
      <c r="A24" s="22"/>
      <c r="B24" s="19"/>
      <c r="C24" s="23" t="str">
        <f aca="false">IF(B24="","",IFERROR(INDEX('Inventario general'!$B$5:$B$504,MATCH(B24,'Inventario general'!$A$5:$A$504,0)),"Código no encontrado"))</f>
        <v/>
      </c>
      <c r="D24" s="20"/>
      <c r="E24" s="20"/>
      <c r="F24" s="24" t="str">
        <f aca="false">IF(OR(D24="",E24=""),"",E24-D24)</f>
        <v/>
      </c>
      <c r="G24" s="17" t="str">
        <f aca="false">IF(B24="","",IFERROR(INDEX('Inventario general'!$H$5:$H$504,MATCH(B24,'Inventario general'!$A$5:$A$504,0)),""))</f>
        <v/>
      </c>
      <c r="H24" s="17" t="str">
        <f aca="false">IF(OR(F24="",G24=""),"",F24*G24)</f>
        <v/>
      </c>
      <c r="I24" s="19"/>
      <c r="J24" s="19"/>
      <c r="K24" s="19"/>
      <c r="L24" s="19"/>
    </row>
    <row r="25" customFormat="false" ht="15" hidden="false" customHeight="false" outlineLevel="0" collapsed="false">
      <c r="A25" s="22"/>
      <c r="B25" s="19"/>
      <c r="C25" s="23" t="str">
        <f aca="false">IF(B25="","",IFERROR(INDEX('Inventario general'!$B$5:$B$504,MATCH(B25,'Inventario general'!$A$5:$A$504,0)),"Código no encontrado"))</f>
        <v/>
      </c>
      <c r="D25" s="20"/>
      <c r="E25" s="20"/>
      <c r="F25" s="24" t="str">
        <f aca="false">IF(OR(D25="",E25=""),"",E25-D25)</f>
        <v/>
      </c>
      <c r="G25" s="17" t="str">
        <f aca="false">IF(B25="","",IFERROR(INDEX('Inventario general'!$H$5:$H$504,MATCH(B25,'Inventario general'!$A$5:$A$504,0)),""))</f>
        <v/>
      </c>
      <c r="H25" s="17" t="str">
        <f aca="false">IF(OR(F25="",G25=""),"",F25*G25)</f>
        <v/>
      </c>
      <c r="I25" s="19"/>
      <c r="J25" s="19"/>
      <c r="K25" s="19"/>
      <c r="L25" s="19"/>
    </row>
    <row r="26" customFormat="false" ht="15" hidden="false" customHeight="false" outlineLevel="0" collapsed="false">
      <c r="A26" s="22"/>
      <c r="B26" s="19"/>
      <c r="C26" s="23" t="str">
        <f aca="false">IF(B26="","",IFERROR(INDEX('Inventario general'!$B$5:$B$504,MATCH(B26,'Inventario general'!$A$5:$A$504,0)),"Código no encontrado"))</f>
        <v/>
      </c>
      <c r="D26" s="20"/>
      <c r="E26" s="20"/>
      <c r="F26" s="24" t="str">
        <f aca="false">IF(OR(D26="",E26=""),"",E26-D26)</f>
        <v/>
      </c>
      <c r="G26" s="17" t="str">
        <f aca="false">IF(B26="","",IFERROR(INDEX('Inventario general'!$H$5:$H$504,MATCH(B26,'Inventario general'!$A$5:$A$504,0)),""))</f>
        <v/>
      </c>
      <c r="H26" s="17" t="str">
        <f aca="false">IF(OR(F26="",G26=""),"",F26*G26)</f>
        <v/>
      </c>
      <c r="I26" s="19"/>
      <c r="J26" s="19"/>
      <c r="K26" s="19"/>
      <c r="L26" s="19"/>
    </row>
    <row r="27" customFormat="false" ht="15" hidden="false" customHeight="false" outlineLevel="0" collapsed="false">
      <c r="A27" s="22"/>
      <c r="B27" s="19"/>
      <c r="C27" s="23" t="str">
        <f aca="false">IF(B27="","",IFERROR(INDEX('Inventario general'!$B$5:$B$504,MATCH(B27,'Inventario general'!$A$5:$A$504,0)),"Código no encontrado"))</f>
        <v/>
      </c>
      <c r="D27" s="20"/>
      <c r="E27" s="20"/>
      <c r="F27" s="24" t="str">
        <f aca="false">IF(OR(D27="",E27=""),"",E27-D27)</f>
        <v/>
      </c>
      <c r="G27" s="17" t="str">
        <f aca="false">IF(B27="","",IFERROR(INDEX('Inventario general'!$H$5:$H$504,MATCH(B27,'Inventario general'!$A$5:$A$504,0)),""))</f>
        <v/>
      </c>
      <c r="H27" s="17" t="str">
        <f aca="false">IF(OR(F27="",G27=""),"",F27*G27)</f>
        <v/>
      </c>
      <c r="I27" s="19"/>
      <c r="J27" s="19"/>
      <c r="K27" s="19"/>
      <c r="L27" s="19"/>
    </row>
    <row r="28" customFormat="false" ht="15" hidden="false" customHeight="false" outlineLevel="0" collapsed="false">
      <c r="A28" s="22"/>
      <c r="B28" s="19"/>
      <c r="C28" s="23" t="str">
        <f aca="false">IF(B28="","",IFERROR(INDEX('Inventario general'!$B$5:$B$504,MATCH(B28,'Inventario general'!$A$5:$A$504,0)),"Código no encontrado"))</f>
        <v/>
      </c>
      <c r="D28" s="20"/>
      <c r="E28" s="20"/>
      <c r="F28" s="24" t="str">
        <f aca="false">IF(OR(D28="",E28=""),"",E28-D28)</f>
        <v/>
      </c>
      <c r="G28" s="17" t="str">
        <f aca="false">IF(B28="","",IFERROR(INDEX('Inventario general'!$H$5:$H$504,MATCH(B28,'Inventario general'!$A$5:$A$504,0)),""))</f>
        <v/>
      </c>
      <c r="H28" s="17" t="str">
        <f aca="false">IF(OR(F28="",G28=""),"",F28*G28)</f>
        <v/>
      </c>
      <c r="I28" s="19"/>
      <c r="J28" s="19"/>
      <c r="K28" s="19"/>
      <c r="L28" s="19"/>
    </row>
    <row r="29" customFormat="false" ht="15" hidden="false" customHeight="false" outlineLevel="0" collapsed="false">
      <c r="A29" s="22"/>
      <c r="B29" s="19"/>
      <c r="C29" s="23" t="str">
        <f aca="false">IF(B29="","",IFERROR(INDEX('Inventario general'!$B$5:$B$504,MATCH(B29,'Inventario general'!$A$5:$A$504,0)),"Código no encontrado"))</f>
        <v/>
      </c>
      <c r="D29" s="20"/>
      <c r="E29" s="20"/>
      <c r="F29" s="24" t="str">
        <f aca="false">IF(OR(D29="",E29=""),"",E29-D29)</f>
        <v/>
      </c>
      <c r="G29" s="17" t="str">
        <f aca="false">IF(B29="","",IFERROR(INDEX('Inventario general'!$H$5:$H$504,MATCH(B29,'Inventario general'!$A$5:$A$504,0)),""))</f>
        <v/>
      </c>
      <c r="H29" s="17" t="str">
        <f aca="false">IF(OR(F29="",G29=""),"",F29*G29)</f>
        <v/>
      </c>
      <c r="I29" s="19"/>
      <c r="J29" s="19"/>
      <c r="K29" s="19"/>
      <c r="L29" s="19"/>
    </row>
    <row r="30" customFormat="false" ht="15" hidden="false" customHeight="false" outlineLevel="0" collapsed="false">
      <c r="A30" s="22"/>
      <c r="B30" s="19"/>
      <c r="C30" s="23" t="str">
        <f aca="false">IF(B30="","",IFERROR(INDEX('Inventario general'!$B$5:$B$504,MATCH(B30,'Inventario general'!$A$5:$A$504,0)),"Código no encontrado"))</f>
        <v/>
      </c>
      <c r="D30" s="20"/>
      <c r="E30" s="20"/>
      <c r="F30" s="24" t="str">
        <f aca="false">IF(OR(D30="",E30=""),"",E30-D30)</f>
        <v/>
      </c>
      <c r="G30" s="17" t="str">
        <f aca="false">IF(B30="","",IFERROR(INDEX('Inventario general'!$H$5:$H$504,MATCH(B30,'Inventario general'!$A$5:$A$504,0)),""))</f>
        <v/>
      </c>
      <c r="H30" s="17" t="str">
        <f aca="false">IF(OR(F30="",G30=""),"",F30*G30)</f>
        <v/>
      </c>
      <c r="I30" s="19"/>
      <c r="J30" s="19"/>
      <c r="K30" s="19"/>
      <c r="L30" s="19"/>
    </row>
    <row r="31" customFormat="false" ht="15" hidden="false" customHeight="false" outlineLevel="0" collapsed="false">
      <c r="A31" s="22"/>
      <c r="B31" s="19"/>
      <c r="C31" s="23" t="str">
        <f aca="false">IF(B31="","",IFERROR(INDEX('Inventario general'!$B$5:$B$504,MATCH(B31,'Inventario general'!$A$5:$A$504,0)),"Código no encontrado"))</f>
        <v/>
      </c>
      <c r="D31" s="20"/>
      <c r="E31" s="20"/>
      <c r="F31" s="24" t="str">
        <f aca="false">IF(OR(D31="",E31=""),"",E31-D31)</f>
        <v/>
      </c>
      <c r="G31" s="17" t="str">
        <f aca="false">IF(B31="","",IFERROR(INDEX('Inventario general'!$H$5:$H$504,MATCH(B31,'Inventario general'!$A$5:$A$504,0)),""))</f>
        <v/>
      </c>
      <c r="H31" s="17" t="str">
        <f aca="false">IF(OR(F31="",G31=""),"",F31*G31)</f>
        <v/>
      </c>
      <c r="I31" s="19"/>
      <c r="J31" s="19"/>
      <c r="K31" s="19"/>
      <c r="L31" s="19"/>
    </row>
    <row r="32" customFormat="false" ht="15" hidden="false" customHeight="false" outlineLevel="0" collapsed="false">
      <c r="A32" s="22"/>
      <c r="B32" s="19"/>
      <c r="C32" s="23" t="str">
        <f aca="false">IF(B32="","",IFERROR(INDEX('Inventario general'!$B$5:$B$504,MATCH(B32,'Inventario general'!$A$5:$A$504,0)),"Código no encontrado"))</f>
        <v/>
      </c>
      <c r="D32" s="20"/>
      <c r="E32" s="20"/>
      <c r="F32" s="24" t="str">
        <f aca="false">IF(OR(D32="",E32=""),"",E32-D32)</f>
        <v/>
      </c>
      <c r="G32" s="17" t="str">
        <f aca="false">IF(B32="","",IFERROR(INDEX('Inventario general'!$H$5:$H$504,MATCH(B32,'Inventario general'!$A$5:$A$504,0)),""))</f>
        <v/>
      </c>
      <c r="H32" s="17" t="str">
        <f aca="false">IF(OR(F32="",G32=""),"",F32*G32)</f>
        <v/>
      </c>
      <c r="I32" s="19"/>
      <c r="J32" s="19"/>
      <c r="K32" s="19"/>
      <c r="L32" s="19"/>
    </row>
    <row r="33" customFormat="false" ht="15" hidden="false" customHeight="false" outlineLevel="0" collapsed="false">
      <c r="A33" s="22"/>
      <c r="B33" s="19"/>
      <c r="C33" s="23" t="str">
        <f aca="false">IF(B33="","",IFERROR(INDEX('Inventario general'!$B$5:$B$504,MATCH(B33,'Inventario general'!$A$5:$A$504,0)),"Código no encontrado"))</f>
        <v/>
      </c>
      <c r="D33" s="20"/>
      <c r="E33" s="20"/>
      <c r="F33" s="24" t="str">
        <f aca="false">IF(OR(D33="",E33=""),"",E33-D33)</f>
        <v/>
      </c>
      <c r="G33" s="17" t="str">
        <f aca="false">IF(B33="","",IFERROR(INDEX('Inventario general'!$H$5:$H$504,MATCH(B33,'Inventario general'!$A$5:$A$504,0)),""))</f>
        <v/>
      </c>
      <c r="H33" s="17" t="str">
        <f aca="false">IF(OR(F33="",G33=""),"",F33*G33)</f>
        <v/>
      </c>
      <c r="I33" s="19"/>
      <c r="J33" s="19"/>
      <c r="K33" s="19"/>
      <c r="L33" s="19"/>
    </row>
    <row r="34" customFormat="false" ht="15" hidden="false" customHeight="false" outlineLevel="0" collapsed="false">
      <c r="A34" s="22"/>
      <c r="B34" s="19"/>
      <c r="C34" s="23" t="str">
        <f aca="false">IF(B34="","",IFERROR(INDEX('Inventario general'!$B$5:$B$504,MATCH(B34,'Inventario general'!$A$5:$A$504,0)),"Código no encontrado"))</f>
        <v/>
      </c>
      <c r="D34" s="20"/>
      <c r="E34" s="20"/>
      <c r="F34" s="24" t="str">
        <f aca="false">IF(OR(D34="",E34=""),"",E34-D34)</f>
        <v/>
      </c>
      <c r="G34" s="17" t="str">
        <f aca="false">IF(B34="","",IFERROR(INDEX('Inventario general'!$H$5:$H$504,MATCH(B34,'Inventario general'!$A$5:$A$504,0)),""))</f>
        <v/>
      </c>
      <c r="H34" s="17" t="str">
        <f aca="false">IF(OR(F34="",G34=""),"",F34*G34)</f>
        <v/>
      </c>
      <c r="I34" s="19"/>
      <c r="J34" s="19"/>
      <c r="K34" s="19"/>
      <c r="L34" s="19"/>
    </row>
    <row r="35" customFormat="false" ht="15" hidden="false" customHeight="false" outlineLevel="0" collapsed="false">
      <c r="A35" s="22"/>
      <c r="B35" s="19"/>
      <c r="C35" s="23" t="str">
        <f aca="false">IF(B35="","",IFERROR(INDEX('Inventario general'!$B$5:$B$504,MATCH(B35,'Inventario general'!$A$5:$A$504,0)),"Código no encontrado"))</f>
        <v/>
      </c>
      <c r="D35" s="20"/>
      <c r="E35" s="20"/>
      <c r="F35" s="24" t="str">
        <f aca="false">IF(OR(D35="",E35=""),"",E35-D35)</f>
        <v/>
      </c>
      <c r="G35" s="17" t="str">
        <f aca="false">IF(B35="","",IFERROR(INDEX('Inventario general'!$H$5:$H$504,MATCH(B35,'Inventario general'!$A$5:$A$504,0)),""))</f>
        <v/>
      </c>
      <c r="H35" s="17" t="str">
        <f aca="false">IF(OR(F35="",G35=""),"",F35*G35)</f>
        <v/>
      </c>
      <c r="I35" s="19"/>
      <c r="J35" s="19"/>
      <c r="K35" s="19"/>
      <c r="L35" s="19"/>
    </row>
    <row r="36" customFormat="false" ht="15" hidden="false" customHeight="false" outlineLevel="0" collapsed="false">
      <c r="A36" s="22"/>
      <c r="B36" s="19"/>
      <c r="C36" s="23" t="str">
        <f aca="false">IF(B36="","",IFERROR(INDEX('Inventario general'!$B$5:$B$504,MATCH(B36,'Inventario general'!$A$5:$A$504,0)),"Código no encontrado"))</f>
        <v/>
      </c>
      <c r="D36" s="20"/>
      <c r="E36" s="20"/>
      <c r="F36" s="24" t="str">
        <f aca="false">IF(OR(D36="",E36=""),"",E36-D36)</f>
        <v/>
      </c>
      <c r="G36" s="17" t="str">
        <f aca="false">IF(B36="","",IFERROR(INDEX('Inventario general'!$H$5:$H$504,MATCH(B36,'Inventario general'!$A$5:$A$504,0)),""))</f>
        <v/>
      </c>
      <c r="H36" s="17" t="str">
        <f aca="false">IF(OR(F36="",G36=""),"",F36*G36)</f>
        <v/>
      </c>
      <c r="I36" s="19"/>
      <c r="J36" s="19"/>
      <c r="K36" s="19"/>
      <c r="L36" s="19"/>
    </row>
    <row r="37" customFormat="false" ht="15" hidden="false" customHeight="false" outlineLevel="0" collapsed="false">
      <c r="A37" s="22"/>
      <c r="B37" s="19"/>
      <c r="C37" s="23" t="str">
        <f aca="false">IF(B37="","",IFERROR(INDEX('Inventario general'!$B$5:$B$504,MATCH(B37,'Inventario general'!$A$5:$A$504,0)),"Código no encontrado"))</f>
        <v/>
      </c>
      <c r="D37" s="20"/>
      <c r="E37" s="20"/>
      <c r="F37" s="24" t="str">
        <f aca="false">IF(OR(D37="",E37=""),"",E37-D37)</f>
        <v/>
      </c>
      <c r="G37" s="17" t="str">
        <f aca="false">IF(B37="","",IFERROR(INDEX('Inventario general'!$H$5:$H$504,MATCH(B37,'Inventario general'!$A$5:$A$504,0)),""))</f>
        <v/>
      </c>
      <c r="H37" s="17" t="str">
        <f aca="false">IF(OR(F37="",G37=""),"",F37*G37)</f>
        <v/>
      </c>
      <c r="I37" s="19"/>
      <c r="J37" s="19"/>
      <c r="K37" s="19"/>
      <c r="L37" s="19"/>
    </row>
    <row r="38" customFormat="false" ht="15" hidden="false" customHeight="false" outlineLevel="0" collapsed="false">
      <c r="A38" s="22"/>
      <c r="B38" s="19"/>
      <c r="C38" s="23" t="str">
        <f aca="false">IF(B38="","",IFERROR(INDEX('Inventario general'!$B$5:$B$504,MATCH(B38,'Inventario general'!$A$5:$A$504,0)),"Código no encontrado"))</f>
        <v/>
      </c>
      <c r="D38" s="20"/>
      <c r="E38" s="20"/>
      <c r="F38" s="24" t="str">
        <f aca="false">IF(OR(D38="",E38=""),"",E38-D38)</f>
        <v/>
      </c>
      <c r="G38" s="17" t="str">
        <f aca="false">IF(B38="","",IFERROR(INDEX('Inventario general'!$H$5:$H$504,MATCH(B38,'Inventario general'!$A$5:$A$504,0)),""))</f>
        <v/>
      </c>
      <c r="H38" s="17" t="str">
        <f aca="false">IF(OR(F38="",G38=""),"",F38*G38)</f>
        <v/>
      </c>
      <c r="I38" s="19"/>
      <c r="J38" s="19"/>
      <c r="K38" s="19"/>
      <c r="L38" s="19"/>
    </row>
    <row r="39" customFormat="false" ht="15" hidden="false" customHeight="false" outlineLevel="0" collapsed="false">
      <c r="A39" s="22"/>
      <c r="B39" s="19"/>
      <c r="C39" s="23" t="str">
        <f aca="false">IF(B39="","",IFERROR(INDEX('Inventario general'!$B$5:$B$504,MATCH(B39,'Inventario general'!$A$5:$A$504,0)),"Código no encontrado"))</f>
        <v/>
      </c>
      <c r="D39" s="20"/>
      <c r="E39" s="20"/>
      <c r="F39" s="24" t="str">
        <f aca="false">IF(OR(D39="",E39=""),"",E39-D39)</f>
        <v/>
      </c>
      <c r="G39" s="17" t="str">
        <f aca="false">IF(B39="","",IFERROR(INDEX('Inventario general'!$H$5:$H$504,MATCH(B39,'Inventario general'!$A$5:$A$504,0)),""))</f>
        <v/>
      </c>
      <c r="H39" s="17" t="str">
        <f aca="false">IF(OR(F39="",G39=""),"",F39*G39)</f>
        <v/>
      </c>
      <c r="I39" s="19"/>
      <c r="J39" s="19"/>
      <c r="K39" s="19"/>
      <c r="L39" s="19"/>
    </row>
    <row r="40" customFormat="false" ht="15" hidden="false" customHeight="false" outlineLevel="0" collapsed="false">
      <c r="A40" s="22"/>
      <c r="B40" s="19"/>
      <c r="C40" s="23" t="str">
        <f aca="false">IF(B40="","",IFERROR(INDEX('Inventario general'!$B$5:$B$504,MATCH(B40,'Inventario general'!$A$5:$A$504,0)),"Código no encontrado"))</f>
        <v/>
      </c>
      <c r="D40" s="20"/>
      <c r="E40" s="20"/>
      <c r="F40" s="24" t="str">
        <f aca="false">IF(OR(D40="",E40=""),"",E40-D40)</f>
        <v/>
      </c>
      <c r="G40" s="17" t="str">
        <f aca="false">IF(B40="","",IFERROR(INDEX('Inventario general'!$H$5:$H$504,MATCH(B40,'Inventario general'!$A$5:$A$504,0)),""))</f>
        <v/>
      </c>
      <c r="H40" s="17" t="str">
        <f aca="false">IF(OR(F40="",G40=""),"",F40*G40)</f>
        <v/>
      </c>
      <c r="I40" s="19"/>
      <c r="J40" s="19"/>
      <c r="K40" s="19"/>
      <c r="L40" s="19"/>
    </row>
    <row r="41" customFormat="false" ht="15" hidden="false" customHeight="false" outlineLevel="0" collapsed="false">
      <c r="A41" s="22"/>
      <c r="B41" s="19"/>
      <c r="C41" s="23" t="str">
        <f aca="false">IF(B41="","",IFERROR(INDEX('Inventario general'!$B$5:$B$504,MATCH(B41,'Inventario general'!$A$5:$A$504,0)),"Código no encontrado"))</f>
        <v/>
      </c>
      <c r="D41" s="20"/>
      <c r="E41" s="20"/>
      <c r="F41" s="24" t="str">
        <f aca="false">IF(OR(D41="",E41=""),"",E41-D41)</f>
        <v/>
      </c>
      <c r="G41" s="17" t="str">
        <f aca="false">IF(B41="","",IFERROR(INDEX('Inventario general'!$H$5:$H$504,MATCH(B41,'Inventario general'!$A$5:$A$504,0)),""))</f>
        <v/>
      </c>
      <c r="H41" s="17" t="str">
        <f aca="false">IF(OR(F41="",G41=""),"",F41*G41)</f>
        <v/>
      </c>
      <c r="I41" s="19"/>
      <c r="J41" s="19"/>
      <c r="K41" s="19"/>
      <c r="L41" s="19"/>
    </row>
    <row r="42" customFormat="false" ht="15" hidden="false" customHeight="false" outlineLevel="0" collapsed="false">
      <c r="A42" s="22"/>
      <c r="B42" s="19"/>
      <c r="C42" s="23" t="str">
        <f aca="false">IF(B42="","",IFERROR(INDEX('Inventario general'!$B$5:$B$504,MATCH(B42,'Inventario general'!$A$5:$A$504,0)),"Código no encontrado"))</f>
        <v/>
      </c>
      <c r="D42" s="20"/>
      <c r="E42" s="20"/>
      <c r="F42" s="24" t="str">
        <f aca="false">IF(OR(D42="",E42=""),"",E42-D42)</f>
        <v/>
      </c>
      <c r="G42" s="17" t="str">
        <f aca="false">IF(B42="","",IFERROR(INDEX('Inventario general'!$H$5:$H$504,MATCH(B42,'Inventario general'!$A$5:$A$504,0)),""))</f>
        <v/>
      </c>
      <c r="H42" s="17" t="str">
        <f aca="false">IF(OR(F42="",G42=""),"",F42*G42)</f>
        <v/>
      </c>
      <c r="I42" s="19"/>
      <c r="J42" s="19"/>
      <c r="K42" s="19"/>
      <c r="L42" s="19"/>
    </row>
    <row r="43" customFormat="false" ht="15" hidden="false" customHeight="false" outlineLevel="0" collapsed="false">
      <c r="A43" s="22"/>
      <c r="B43" s="19"/>
      <c r="C43" s="23" t="str">
        <f aca="false">IF(B43="","",IFERROR(INDEX('Inventario general'!$B$5:$B$504,MATCH(B43,'Inventario general'!$A$5:$A$504,0)),"Código no encontrado"))</f>
        <v/>
      </c>
      <c r="D43" s="20"/>
      <c r="E43" s="20"/>
      <c r="F43" s="24" t="str">
        <f aca="false">IF(OR(D43="",E43=""),"",E43-D43)</f>
        <v/>
      </c>
      <c r="G43" s="17" t="str">
        <f aca="false">IF(B43="","",IFERROR(INDEX('Inventario general'!$H$5:$H$504,MATCH(B43,'Inventario general'!$A$5:$A$504,0)),""))</f>
        <v/>
      </c>
      <c r="H43" s="17" t="str">
        <f aca="false">IF(OR(F43="",G43=""),"",F43*G43)</f>
        <v/>
      </c>
      <c r="I43" s="19"/>
      <c r="J43" s="19"/>
      <c r="K43" s="19"/>
      <c r="L43" s="19"/>
    </row>
    <row r="44" customFormat="false" ht="15" hidden="false" customHeight="false" outlineLevel="0" collapsed="false">
      <c r="A44" s="22"/>
      <c r="B44" s="19"/>
      <c r="C44" s="23" t="str">
        <f aca="false">IF(B44="","",IFERROR(INDEX('Inventario general'!$B$5:$B$504,MATCH(B44,'Inventario general'!$A$5:$A$504,0)),"Código no encontrado"))</f>
        <v/>
      </c>
      <c r="D44" s="20"/>
      <c r="E44" s="20"/>
      <c r="F44" s="24" t="str">
        <f aca="false">IF(OR(D44="",E44=""),"",E44-D44)</f>
        <v/>
      </c>
      <c r="G44" s="17" t="str">
        <f aca="false">IF(B44="","",IFERROR(INDEX('Inventario general'!$H$5:$H$504,MATCH(B44,'Inventario general'!$A$5:$A$504,0)),""))</f>
        <v/>
      </c>
      <c r="H44" s="17" t="str">
        <f aca="false">IF(OR(F44="",G44=""),"",F44*G44)</f>
        <v/>
      </c>
      <c r="I44" s="19"/>
      <c r="J44" s="19"/>
      <c r="K44" s="19"/>
      <c r="L44" s="19"/>
    </row>
    <row r="45" customFormat="false" ht="15" hidden="false" customHeight="false" outlineLevel="0" collapsed="false">
      <c r="A45" s="22"/>
      <c r="B45" s="19"/>
      <c r="C45" s="23" t="str">
        <f aca="false">IF(B45="","",IFERROR(INDEX('Inventario general'!$B$5:$B$504,MATCH(B45,'Inventario general'!$A$5:$A$504,0)),"Código no encontrado"))</f>
        <v/>
      </c>
      <c r="D45" s="20"/>
      <c r="E45" s="20"/>
      <c r="F45" s="24" t="str">
        <f aca="false">IF(OR(D45="",E45=""),"",E45-D45)</f>
        <v/>
      </c>
      <c r="G45" s="17" t="str">
        <f aca="false">IF(B45="","",IFERROR(INDEX('Inventario general'!$H$5:$H$504,MATCH(B45,'Inventario general'!$A$5:$A$504,0)),""))</f>
        <v/>
      </c>
      <c r="H45" s="17" t="str">
        <f aca="false">IF(OR(F45="",G45=""),"",F45*G45)</f>
        <v/>
      </c>
      <c r="I45" s="19"/>
      <c r="J45" s="19"/>
      <c r="K45" s="19"/>
      <c r="L45" s="19"/>
    </row>
    <row r="46" customFormat="false" ht="15" hidden="false" customHeight="false" outlineLevel="0" collapsed="false">
      <c r="A46" s="22"/>
      <c r="B46" s="19"/>
      <c r="C46" s="23" t="str">
        <f aca="false">IF(B46="","",IFERROR(INDEX('Inventario general'!$B$5:$B$504,MATCH(B46,'Inventario general'!$A$5:$A$504,0)),"Código no encontrado"))</f>
        <v/>
      </c>
      <c r="D46" s="20"/>
      <c r="E46" s="20"/>
      <c r="F46" s="24" t="str">
        <f aca="false">IF(OR(D46="",E46=""),"",E46-D46)</f>
        <v/>
      </c>
      <c r="G46" s="17" t="str">
        <f aca="false">IF(B46="","",IFERROR(INDEX('Inventario general'!$H$5:$H$504,MATCH(B46,'Inventario general'!$A$5:$A$504,0)),""))</f>
        <v/>
      </c>
      <c r="H46" s="17" t="str">
        <f aca="false">IF(OR(F46="",G46=""),"",F46*G46)</f>
        <v/>
      </c>
      <c r="I46" s="19"/>
      <c r="J46" s="19"/>
      <c r="K46" s="19"/>
      <c r="L46" s="19"/>
    </row>
    <row r="47" customFormat="false" ht="15" hidden="false" customHeight="false" outlineLevel="0" collapsed="false">
      <c r="A47" s="22"/>
      <c r="B47" s="19"/>
      <c r="C47" s="23" t="str">
        <f aca="false">IF(B47="","",IFERROR(INDEX('Inventario general'!$B$5:$B$504,MATCH(B47,'Inventario general'!$A$5:$A$504,0)),"Código no encontrado"))</f>
        <v/>
      </c>
      <c r="D47" s="20"/>
      <c r="E47" s="20"/>
      <c r="F47" s="24" t="str">
        <f aca="false">IF(OR(D47="",E47=""),"",E47-D47)</f>
        <v/>
      </c>
      <c r="G47" s="17" t="str">
        <f aca="false">IF(B47="","",IFERROR(INDEX('Inventario general'!$H$5:$H$504,MATCH(B47,'Inventario general'!$A$5:$A$504,0)),""))</f>
        <v/>
      </c>
      <c r="H47" s="17" t="str">
        <f aca="false">IF(OR(F47="",G47=""),"",F47*G47)</f>
        <v/>
      </c>
      <c r="I47" s="19"/>
      <c r="J47" s="19"/>
      <c r="K47" s="19"/>
      <c r="L47" s="19"/>
    </row>
    <row r="48" customFormat="false" ht="15" hidden="false" customHeight="false" outlineLevel="0" collapsed="false">
      <c r="A48" s="22"/>
      <c r="B48" s="19"/>
      <c r="C48" s="23" t="str">
        <f aca="false">IF(B48="","",IFERROR(INDEX('Inventario general'!$B$5:$B$504,MATCH(B48,'Inventario general'!$A$5:$A$504,0)),"Código no encontrado"))</f>
        <v/>
      </c>
      <c r="D48" s="20"/>
      <c r="E48" s="20"/>
      <c r="F48" s="24" t="str">
        <f aca="false">IF(OR(D48="",E48=""),"",E48-D48)</f>
        <v/>
      </c>
      <c r="G48" s="17" t="str">
        <f aca="false">IF(B48="","",IFERROR(INDEX('Inventario general'!$H$5:$H$504,MATCH(B48,'Inventario general'!$A$5:$A$504,0)),""))</f>
        <v/>
      </c>
      <c r="H48" s="17" t="str">
        <f aca="false">IF(OR(F48="",G48=""),"",F48*G48)</f>
        <v/>
      </c>
      <c r="I48" s="19"/>
      <c r="J48" s="19"/>
      <c r="K48" s="19"/>
      <c r="L48" s="19"/>
    </row>
    <row r="49" customFormat="false" ht="15" hidden="false" customHeight="false" outlineLevel="0" collapsed="false">
      <c r="A49" s="22"/>
      <c r="B49" s="19"/>
      <c r="C49" s="23" t="str">
        <f aca="false">IF(B49="","",IFERROR(INDEX('Inventario general'!$B$5:$B$504,MATCH(B49,'Inventario general'!$A$5:$A$504,0)),"Código no encontrado"))</f>
        <v/>
      </c>
      <c r="D49" s="20"/>
      <c r="E49" s="20"/>
      <c r="F49" s="24" t="str">
        <f aca="false">IF(OR(D49="",E49=""),"",E49-D49)</f>
        <v/>
      </c>
      <c r="G49" s="17" t="str">
        <f aca="false">IF(B49="","",IFERROR(INDEX('Inventario general'!$H$5:$H$504,MATCH(B49,'Inventario general'!$A$5:$A$504,0)),""))</f>
        <v/>
      </c>
      <c r="H49" s="17" t="str">
        <f aca="false">IF(OR(F49="",G49=""),"",F49*G49)</f>
        <v/>
      </c>
      <c r="I49" s="19"/>
      <c r="J49" s="19"/>
      <c r="K49" s="19"/>
      <c r="L49" s="19"/>
    </row>
    <row r="50" customFormat="false" ht="15" hidden="false" customHeight="false" outlineLevel="0" collapsed="false">
      <c r="A50" s="22"/>
      <c r="B50" s="19"/>
      <c r="C50" s="23" t="str">
        <f aca="false">IF(B50="","",IFERROR(INDEX('Inventario general'!$B$5:$B$504,MATCH(B50,'Inventario general'!$A$5:$A$504,0)),"Código no encontrado"))</f>
        <v/>
      </c>
      <c r="D50" s="20"/>
      <c r="E50" s="20"/>
      <c r="F50" s="24" t="str">
        <f aca="false">IF(OR(D50="",E50=""),"",E50-D50)</f>
        <v/>
      </c>
      <c r="G50" s="17" t="str">
        <f aca="false">IF(B50="","",IFERROR(INDEX('Inventario general'!$H$5:$H$504,MATCH(B50,'Inventario general'!$A$5:$A$504,0)),""))</f>
        <v/>
      </c>
      <c r="H50" s="17" t="str">
        <f aca="false">IF(OR(F50="",G50=""),"",F50*G50)</f>
        <v/>
      </c>
      <c r="I50" s="19"/>
      <c r="J50" s="19"/>
      <c r="K50" s="19"/>
      <c r="L50" s="19"/>
    </row>
    <row r="51" customFormat="false" ht="15" hidden="false" customHeight="false" outlineLevel="0" collapsed="false">
      <c r="A51" s="22"/>
      <c r="B51" s="19"/>
      <c r="C51" s="23" t="str">
        <f aca="false">IF(B51="","",IFERROR(INDEX('Inventario general'!$B$5:$B$504,MATCH(B51,'Inventario general'!$A$5:$A$504,0)),"Código no encontrado"))</f>
        <v/>
      </c>
      <c r="D51" s="20"/>
      <c r="E51" s="20"/>
      <c r="F51" s="24" t="str">
        <f aca="false">IF(OR(D51="",E51=""),"",E51-D51)</f>
        <v/>
      </c>
      <c r="G51" s="17" t="str">
        <f aca="false">IF(B51="","",IFERROR(INDEX('Inventario general'!$H$5:$H$504,MATCH(B51,'Inventario general'!$A$5:$A$504,0)),""))</f>
        <v/>
      </c>
      <c r="H51" s="17" t="str">
        <f aca="false">IF(OR(F51="",G51=""),"",F51*G51)</f>
        <v/>
      </c>
      <c r="I51" s="19"/>
      <c r="J51" s="19"/>
      <c r="K51" s="19"/>
      <c r="L51" s="19"/>
    </row>
    <row r="52" customFormat="false" ht="15" hidden="false" customHeight="false" outlineLevel="0" collapsed="false">
      <c r="A52" s="22"/>
      <c r="B52" s="19"/>
      <c r="C52" s="23" t="str">
        <f aca="false">IF(B52="","",IFERROR(INDEX('Inventario general'!$B$5:$B$504,MATCH(B52,'Inventario general'!$A$5:$A$504,0)),"Código no encontrado"))</f>
        <v/>
      </c>
      <c r="D52" s="20"/>
      <c r="E52" s="20"/>
      <c r="F52" s="24" t="str">
        <f aca="false">IF(OR(D52="",E52=""),"",E52-D52)</f>
        <v/>
      </c>
      <c r="G52" s="17" t="str">
        <f aca="false">IF(B52="","",IFERROR(INDEX('Inventario general'!$H$5:$H$504,MATCH(B52,'Inventario general'!$A$5:$A$504,0)),""))</f>
        <v/>
      </c>
      <c r="H52" s="17" t="str">
        <f aca="false">IF(OR(F52="",G52=""),"",F52*G52)</f>
        <v/>
      </c>
      <c r="I52" s="19"/>
      <c r="J52" s="19"/>
      <c r="K52" s="19"/>
      <c r="L52" s="19"/>
    </row>
    <row r="53" customFormat="false" ht="15" hidden="false" customHeight="false" outlineLevel="0" collapsed="false">
      <c r="A53" s="22"/>
      <c r="B53" s="19"/>
      <c r="C53" s="23" t="str">
        <f aca="false">IF(B53="","",IFERROR(INDEX('Inventario general'!$B$5:$B$504,MATCH(B53,'Inventario general'!$A$5:$A$504,0)),"Código no encontrado"))</f>
        <v/>
      </c>
      <c r="D53" s="20"/>
      <c r="E53" s="20"/>
      <c r="F53" s="24" t="str">
        <f aca="false">IF(OR(D53="",E53=""),"",E53-D53)</f>
        <v/>
      </c>
      <c r="G53" s="17" t="str">
        <f aca="false">IF(B53="","",IFERROR(INDEX('Inventario general'!$H$5:$H$504,MATCH(B53,'Inventario general'!$A$5:$A$504,0)),""))</f>
        <v/>
      </c>
      <c r="H53" s="17" t="str">
        <f aca="false">IF(OR(F53="",G53=""),"",F53*G53)</f>
        <v/>
      </c>
      <c r="I53" s="19"/>
      <c r="J53" s="19"/>
      <c r="K53" s="19"/>
      <c r="L53" s="19"/>
    </row>
    <row r="54" customFormat="false" ht="15" hidden="false" customHeight="false" outlineLevel="0" collapsed="false">
      <c r="A54" s="22"/>
      <c r="B54" s="19"/>
      <c r="C54" s="23" t="str">
        <f aca="false">IF(B54="","",IFERROR(INDEX('Inventario general'!$B$5:$B$504,MATCH(B54,'Inventario general'!$A$5:$A$504,0)),"Código no encontrado"))</f>
        <v/>
      </c>
      <c r="D54" s="20"/>
      <c r="E54" s="20"/>
      <c r="F54" s="24" t="str">
        <f aca="false">IF(OR(D54="",E54=""),"",E54-D54)</f>
        <v/>
      </c>
      <c r="G54" s="17" t="str">
        <f aca="false">IF(B54="","",IFERROR(INDEX('Inventario general'!$H$5:$H$504,MATCH(B54,'Inventario general'!$A$5:$A$504,0)),""))</f>
        <v/>
      </c>
      <c r="H54" s="17" t="str">
        <f aca="false">IF(OR(F54="",G54=""),"",F54*G54)</f>
        <v/>
      </c>
      <c r="I54" s="19"/>
      <c r="J54" s="19"/>
      <c r="K54" s="19"/>
      <c r="L54" s="19"/>
    </row>
    <row r="55" customFormat="false" ht="15" hidden="false" customHeight="false" outlineLevel="0" collapsed="false">
      <c r="A55" s="22"/>
      <c r="B55" s="19"/>
      <c r="C55" s="23" t="str">
        <f aca="false">IF(B55="","",IFERROR(INDEX('Inventario general'!$B$5:$B$504,MATCH(B55,'Inventario general'!$A$5:$A$504,0)),"Código no encontrado"))</f>
        <v/>
      </c>
      <c r="D55" s="20"/>
      <c r="E55" s="20"/>
      <c r="F55" s="24" t="str">
        <f aca="false">IF(OR(D55="",E55=""),"",E55-D55)</f>
        <v/>
      </c>
      <c r="G55" s="17" t="str">
        <f aca="false">IF(B55="","",IFERROR(INDEX('Inventario general'!$H$5:$H$504,MATCH(B55,'Inventario general'!$A$5:$A$504,0)),""))</f>
        <v/>
      </c>
      <c r="H55" s="17" t="str">
        <f aca="false">IF(OR(F55="",G55=""),"",F55*G55)</f>
        <v/>
      </c>
      <c r="I55" s="19"/>
      <c r="J55" s="19"/>
      <c r="K55" s="19"/>
      <c r="L55" s="19"/>
    </row>
    <row r="56" customFormat="false" ht="15" hidden="false" customHeight="false" outlineLevel="0" collapsed="false">
      <c r="A56" s="22"/>
      <c r="B56" s="19"/>
      <c r="C56" s="23" t="str">
        <f aca="false">IF(B56="","",IFERROR(INDEX('Inventario general'!$B$5:$B$504,MATCH(B56,'Inventario general'!$A$5:$A$504,0)),"Código no encontrado"))</f>
        <v/>
      </c>
      <c r="D56" s="20"/>
      <c r="E56" s="20"/>
      <c r="F56" s="24" t="str">
        <f aca="false">IF(OR(D56="",E56=""),"",E56-D56)</f>
        <v/>
      </c>
      <c r="G56" s="17" t="str">
        <f aca="false">IF(B56="","",IFERROR(INDEX('Inventario general'!$H$5:$H$504,MATCH(B56,'Inventario general'!$A$5:$A$504,0)),""))</f>
        <v/>
      </c>
      <c r="H56" s="17" t="str">
        <f aca="false">IF(OR(F56="",G56=""),"",F56*G56)</f>
        <v/>
      </c>
      <c r="I56" s="19"/>
      <c r="J56" s="19"/>
      <c r="K56" s="19"/>
      <c r="L56" s="19"/>
    </row>
    <row r="57" customFormat="false" ht="15" hidden="false" customHeight="false" outlineLevel="0" collapsed="false">
      <c r="A57" s="22"/>
      <c r="B57" s="19"/>
      <c r="C57" s="23" t="str">
        <f aca="false">IF(B57="","",IFERROR(INDEX('Inventario general'!$B$5:$B$504,MATCH(B57,'Inventario general'!$A$5:$A$504,0)),"Código no encontrado"))</f>
        <v/>
      </c>
      <c r="D57" s="20"/>
      <c r="E57" s="20"/>
      <c r="F57" s="24" t="str">
        <f aca="false">IF(OR(D57="",E57=""),"",E57-D57)</f>
        <v/>
      </c>
      <c r="G57" s="17" t="str">
        <f aca="false">IF(B57="","",IFERROR(INDEX('Inventario general'!$H$5:$H$504,MATCH(B57,'Inventario general'!$A$5:$A$504,0)),""))</f>
        <v/>
      </c>
      <c r="H57" s="17" t="str">
        <f aca="false">IF(OR(F57="",G57=""),"",F57*G57)</f>
        <v/>
      </c>
      <c r="I57" s="19"/>
      <c r="J57" s="19"/>
      <c r="K57" s="19"/>
      <c r="L57" s="19"/>
    </row>
    <row r="58" customFormat="false" ht="15" hidden="false" customHeight="false" outlineLevel="0" collapsed="false">
      <c r="A58" s="22"/>
      <c r="B58" s="19"/>
      <c r="C58" s="23" t="str">
        <f aca="false">IF(B58="","",IFERROR(INDEX('Inventario general'!$B$5:$B$504,MATCH(B58,'Inventario general'!$A$5:$A$504,0)),"Código no encontrado"))</f>
        <v/>
      </c>
      <c r="D58" s="20"/>
      <c r="E58" s="20"/>
      <c r="F58" s="24" t="str">
        <f aca="false">IF(OR(D58="",E58=""),"",E58-D58)</f>
        <v/>
      </c>
      <c r="G58" s="17" t="str">
        <f aca="false">IF(B58="","",IFERROR(INDEX('Inventario general'!$H$5:$H$504,MATCH(B58,'Inventario general'!$A$5:$A$504,0)),""))</f>
        <v/>
      </c>
      <c r="H58" s="17" t="str">
        <f aca="false">IF(OR(F58="",G58=""),"",F58*G58)</f>
        <v/>
      </c>
      <c r="I58" s="19"/>
      <c r="J58" s="19"/>
      <c r="K58" s="19"/>
      <c r="L58" s="19"/>
    </row>
    <row r="59" customFormat="false" ht="15" hidden="false" customHeight="false" outlineLevel="0" collapsed="false">
      <c r="A59" s="22"/>
      <c r="B59" s="19"/>
      <c r="C59" s="23" t="str">
        <f aca="false">IF(B59="","",IFERROR(INDEX('Inventario general'!$B$5:$B$504,MATCH(B59,'Inventario general'!$A$5:$A$504,0)),"Código no encontrado"))</f>
        <v/>
      </c>
      <c r="D59" s="20"/>
      <c r="E59" s="20"/>
      <c r="F59" s="24" t="str">
        <f aca="false">IF(OR(D59="",E59=""),"",E59-D59)</f>
        <v/>
      </c>
      <c r="G59" s="17" t="str">
        <f aca="false">IF(B59="","",IFERROR(INDEX('Inventario general'!$H$5:$H$504,MATCH(B59,'Inventario general'!$A$5:$A$504,0)),""))</f>
        <v/>
      </c>
      <c r="H59" s="17" t="str">
        <f aca="false">IF(OR(F59="",G59=""),"",F59*G59)</f>
        <v/>
      </c>
      <c r="I59" s="19"/>
      <c r="J59" s="19"/>
      <c r="K59" s="19"/>
      <c r="L59" s="19"/>
    </row>
    <row r="60" customFormat="false" ht="15" hidden="false" customHeight="false" outlineLevel="0" collapsed="false">
      <c r="A60" s="22"/>
      <c r="B60" s="19"/>
      <c r="C60" s="23" t="str">
        <f aca="false">IF(B60="","",IFERROR(INDEX('Inventario general'!$B$5:$B$504,MATCH(B60,'Inventario general'!$A$5:$A$504,0)),"Código no encontrado"))</f>
        <v/>
      </c>
      <c r="D60" s="20"/>
      <c r="E60" s="20"/>
      <c r="F60" s="24" t="str">
        <f aca="false">IF(OR(D60="",E60=""),"",E60-D60)</f>
        <v/>
      </c>
      <c r="G60" s="17" t="str">
        <f aca="false">IF(B60="","",IFERROR(INDEX('Inventario general'!$H$5:$H$504,MATCH(B60,'Inventario general'!$A$5:$A$504,0)),""))</f>
        <v/>
      </c>
      <c r="H60" s="17" t="str">
        <f aca="false">IF(OR(F60="",G60=""),"",F60*G60)</f>
        <v/>
      </c>
      <c r="I60" s="19"/>
      <c r="J60" s="19"/>
      <c r="K60" s="19"/>
      <c r="L60" s="19"/>
    </row>
    <row r="61" customFormat="false" ht="15" hidden="false" customHeight="false" outlineLevel="0" collapsed="false">
      <c r="A61" s="22"/>
      <c r="B61" s="19"/>
      <c r="C61" s="23" t="str">
        <f aca="false">IF(B61="","",IFERROR(INDEX('Inventario general'!$B$5:$B$504,MATCH(B61,'Inventario general'!$A$5:$A$504,0)),"Código no encontrado"))</f>
        <v/>
      </c>
      <c r="D61" s="20"/>
      <c r="E61" s="20"/>
      <c r="F61" s="24" t="str">
        <f aca="false">IF(OR(D61="",E61=""),"",E61-D61)</f>
        <v/>
      </c>
      <c r="G61" s="17" t="str">
        <f aca="false">IF(B61="","",IFERROR(INDEX('Inventario general'!$H$5:$H$504,MATCH(B61,'Inventario general'!$A$5:$A$504,0)),""))</f>
        <v/>
      </c>
      <c r="H61" s="17" t="str">
        <f aca="false">IF(OR(F61="",G61=""),"",F61*G61)</f>
        <v/>
      </c>
      <c r="I61" s="19"/>
      <c r="J61" s="19"/>
      <c r="K61" s="19"/>
      <c r="L61" s="19"/>
    </row>
    <row r="62" customFormat="false" ht="15" hidden="false" customHeight="false" outlineLevel="0" collapsed="false">
      <c r="A62" s="22"/>
      <c r="B62" s="19"/>
      <c r="C62" s="23" t="str">
        <f aca="false">IF(B62="","",IFERROR(INDEX('Inventario general'!$B$5:$B$504,MATCH(B62,'Inventario general'!$A$5:$A$504,0)),"Código no encontrado"))</f>
        <v/>
      </c>
      <c r="D62" s="20"/>
      <c r="E62" s="20"/>
      <c r="F62" s="24" t="str">
        <f aca="false">IF(OR(D62="",E62=""),"",E62-D62)</f>
        <v/>
      </c>
      <c r="G62" s="17" t="str">
        <f aca="false">IF(B62="","",IFERROR(INDEX('Inventario general'!$H$5:$H$504,MATCH(B62,'Inventario general'!$A$5:$A$504,0)),""))</f>
        <v/>
      </c>
      <c r="H62" s="17" t="str">
        <f aca="false">IF(OR(F62="",G62=""),"",F62*G62)</f>
        <v/>
      </c>
      <c r="I62" s="19"/>
      <c r="J62" s="19"/>
      <c r="K62" s="19"/>
      <c r="L62" s="19"/>
    </row>
    <row r="63" customFormat="false" ht="15" hidden="false" customHeight="false" outlineLevel="0" collapsed="false">
      <c r="A63" s="22"/>
      <c r="B63" s="19"/>
      <c r="C63" s="23" t="str">
        <f aca="false">IF(B63="","",IFERROR(INDEX('Inventario general'!$B$5:$B$504,MATCH(B63,'Inventario general'!$A$5:$A$504,0)),"Código no encontrado"))</f>
        <v/>
      </c>
      <c r="D63" s="20"/>
      <c r="E63" s="20"/>
      <c r="F63" s="24" t="str">
        <f aca="false">IF(OR(D63="",E63=""),"",E63-D63)</f>
        <v/>
      </c>
      <c r="G63" s="17" t="str">
        <f aca="false">IF(B63="","",IFERROR(INDEX('Inventario general'!$H$5:$H$504,MATCH(B63,'Inventario general'!$A$5:$A$504,0)),""))</f>
        <v/>
      </c>
      <c r="H63" s="17" t="str">
        <f aca="false">IF(OR(F63="",G63=""),"",F63*G63)</f>
        <v/>
      </c>
      <c r="I63" s="19"/>
      <c r="J63" s="19"/>
      <c r="K63" s="19"/>
      <c r="L63" s="19"/>
    </row>
    <row r="64" customFormat="false" ht="15" hidden="false" customHeight="false" outlineLevel="0" collapsed="false">
      <c r="A64" s="22"/>
      <c r="B64" s="19"/>
      <c r="C64" s="23" t="str">
        <f aca="false">IF(B64="","",IFERROR(INDEX('Inventario general'!$B$5:$B$504,MATCH(B64,'Inventario general'!$A$5:$A$504,0)),"Código no encontrado"))</f>
        <v/>
      </c>
      <c r="D64" s="20"/>
      <c r="E64" s="20"/>
      <c r="F64" s="24" t="str">
        <f aca="false">IF(OR(D64="",E64=""),"",E64-D64)</f>
        <v/>
      </c>
      <c r="G64" s="17" t="str">
        <f aca="false">IF(B64="","",IFERROR(INDEX('Inventario general'!$H$5:$H$504,MATCH(B64,'Inventario general'!$A$5:$A$504,0)),""))</f>
        <v/>
      </c>
      <c r="H64" s="17" t="str">
        <f aca="false">IF(OR(F64="",G64=""),"",F64*G64)</f>
        <v/>
      </c>
      <c r="I64" s="19"/>
      <c r="J64" s="19"/>
      <c r="K64" s="19"/>
      <c r="L64" s="19"/>
    </row>
    <row r="65" customFormat="false" ht="15" hidden="false" customHeight="false" outlineLevel="0" collapsed="false">
      <c r="A65" s="22"/>
      <c r="B65" s="19"/>
      <c r="C65" s="23" t="str">
        <f aca="false">IF(B65="","",IFERROR(INDEX('Inventario general'!$B$5:$B$504,MATCH(B65,'Inventario general'!$A$5:$A$504,0)),"Código no encontrado"))</f>
        <v/>
      </c>
      <c r="D65" s="20"/>
      <c r="E65" s="20"/>
      <c r="F65" s="24" t="str">
        <f aca="false">IF(OR(D65="",E65=""),"",E65-D65)</f>
        <v/>
      </c>
      <c r="G65" s="17" t="str">
        <f aca="false">IF(B65="","",IFERROR(INDEX('Inventario general'!$H$5:$H$504,MATCH(B65,'Inventario general'!$A$5:$A$504,0)),""))</f>
        <v/>
      </c>
      <c r="H65" s="17" t="str">
        <f aca="false">IF(OR(F65="",G65=""),"",F65*G65)</f>
        <v/>
      </c>
      <c r="I65" s="19"/>
      <c r="J65" s="19"/>
      <c r="K65" s="19"/>
      <c r="L65" s="19"/>
    </row>
    <row r="66" customFormat="false" ht="15" hidden="false" customHeight="false" outlineLevel="0" collapsed="false">
      <c r="A66" s="22"/>
      <c r="B66" s="19"/>
      <c r="C66" s="23" t="str">
        <f aca="false">IF(B66="","",IFERROR(INDEX('Inventario general'!$B$5:$B$504,MATCH(B66,'Inventario general'!$A$5:$A$504,0)),"Código no encontrado"))</f>
        <v/>
      </c>
      <c r="D66" s="20"/>
      <c r="E66" s="20"/>
      <c r="F66" s="24" t="str">
        <f aca="false">IF(OR(D66="",E66=""),"",E66-D66)</f>
        <v/>
      </c>
      <c r="G66" s="17" t="str">
        <f aca="false">IF(B66="","",IFERROR(INDEX('Inventario general'!$H$5:$H$504,MATCH(B66,'Inventario general'!$A$5:$A$504,0)),""))</f>
        <v/>
      </c>
      <c r="H66" s="17" t="str">
        <f aca="false">IF(OR(F66="",G66=""),"",F66*G66)</f>
        <v/>
      </c>
      <c r="I66" s="19"/>
      <c r="J66" s="19"/>
      <c r="K66" s="19"/>
      <c r="L66" s="19"/>
    </row>
    <row r="67" customFormat="false" ht="15" hidden="false" customHeight="false" outlineLevel="0" collapsed="false">
      <c r="A67" s="22"/>
      <c r="B67" s="19"/>
      <c r="C67" s="23" t="str">
        <f aca="false">IF(B67="","",IFERROR(INDEX('Inventario general'!$B$5:$B$504,MATCH(B67,'Inventario general'!$A$5:$A$504,0)),"Código no encontrado"))</f>
        <v/>
      </c>
      <c r="D67" s="20"/>
      <c r="E67" s="20"/>
      <c r="F67" s="24" t="str">
        <f aca="false">IF(OR(D67="",E67=""),"",E67-D67)</f>
        <v/>
      </c>
      <c r="G67" s="17" t="str">
        <f aca="false">IF(B67="","",IFERROR(INDEX('Inventario general'!$H$5:$H$504,MATCH(B67,'Inventario general'!$A$5:$A$504,0)),""))</f>
        <v/>
      </c>
      <c r="H67" s="17" t="str">
        <f aca="false">IF(OR(F67="",G67=""),"",F67*G67)</f>
        <v/>
      </c>
      <c r="I67" s="19"/>
      <c r="J67" s="19"/>
      <c r="K67" s="19"/>
      <c r="L67" s="19"/>
    </row>
    <row r="68" customFormat="false" ht="15" hidden="false" customHeight="false" outlineLevel="0" collapsed="false">
      <c r="A68" s="22"/>
      <c r="B68" s="19"/>
      <c r="C68" s="23" t="str">
        <f aca="false">IF(B68="","",IFERROR(INDEX('Inventario general'!$B$5:$B$504,MATCH(B68,'Inventario general'!$A$5:$A$504,0)),"Código no encontrado"))</f>
        <v/>
      </c>
      <c r="D68" s="20"/>
      <c r="E68" s="20"/>
      <c r="F68" s="24" t="str">
        <f aca="false">IF(OR(D68="",E68=""),"",E68-D68)</f>
        <v/>
      </c>
      <c r="G68" s="17" t="str">
        <f aca="false">IF(B68="","",IFERROR(INDEX('Inventario general'!$H$5:$H$504,MATCH(B68,'Inventario general'!$A$5:$A$504,0)),""))</f>
        <v/>
      </c>
      <c r="H68" s="17" t="str">
        <f aca="false">IF(OR(F68="",G68=""),"",F68*G68)</f>
        <v/>
      </c>
      <c r="I68" s="19"/>
      <c r="J68" s="19"/>
      <c r="K68" s="19"/>
      <c r="L68" s="19"/>
    </row>
    <row r="69" customFormat="false" ht="15" hidden="false" customHeight="false" outlineLevel="0" collapsed="false">
      <c r="A69" s="22"/>
      <c r="B69" s="19"/>
      <c r="C69" s="23" t="str">
        <f aca="false">IF(B69="","",IFERROR(INDEX('Inventario general'!$B$5:$B$504,MATCH(B69,'Inventario general'!$A$5:$A$504,0)),"Código no encontrado"))</f>
        <v/>
      </c>
      <c r="D69" s="20"/>
      <c r="E69" s="20"/>
      <c r="F69" s="24" t="str">
        <f aca="false">IF(OR(D69="",E69=""),"",E69-D69)</f>
        <v/>
      </c>
      <c r="G69" s="17" t="str">
        <f aca="false">IF(B69="","",IFERROR(INDEX('Inventario general'!$H$5:$H$504,MATCH(B69,'Inventario general'!$A$5:$A$504,0)),""))</f>
        <v/>
      </c>
      <c r="H69" s="17" t="str">
        <f aca="false">IF(OR(F69="",G69=""),"",F69*G69)</f>
        <v/>
      </c>
      <c r="I69" s="19"/>
      <c r="J69" s="19"/>
      <c r="K69" s="19"/>
      <c r="L69" s="19"/>
    </row>
    <row r="70" customFormat="false" ht="15" hidden="false" customHeight="false" outlineLevel="0" collapsed="false">
      <c r="A70" s="22"/>
      <c r="B70" s="19"/>
      <c r="C70" s="23" t="str">
        <f aca="false">IF(B70="","",IFERROR(INDEX('Inventario general'!$B$5:$B$504,MATCH(B70,'Inventario general'!$A$5:$A$504,0)),"Código no encontrado"))</f>
        <v/>
      </c>
      <c r="D70" s="20"/>
      <c r="E70" s="20"/>
      <c r="F70" s="24" t="str">
        <f aca="false">IF(OR(D70="",E70=""),"",E70-D70)</f>
        <v/>
      </c>
      <c r="G70" s="17" t="str">
        <f aca="false">IF(B70="","",IFERROR(INDEX('Inventario general'!$H$5:$H$504,MATCH(B70,'Inventario general'!$A$5:$A$504,0)),""))</f>
        <v/>
      </c>
      <c r="H70" s="17" t="str">
        <f aca="false">IF(OR(F70="",G70=""),"",F70*G70)</f>
        <v/>
      </c>
      <c r="I70" s="19"/>
      <c r="J70" s="19"/>
      <c r="K70" s="19"/>
      <c r="L70" s="19"/>
    </row>
    <row r="71" customFormat="false" ht="15" hidden="false" customHeight="false" outlineLevel="0" collapsed="false">
      <c r="A71" s="22"/>
      <c r="B71" s="19"/>
      <c r="C71" s="23" t="str">
        <f aca="false">IF(B71="","",IFERROR(INDEX('Inventario general'!$B$5:$B$504,MATCH(B71,'Inventario general'!$A$5:$A$504,0)),"Código no encontrado"))</f>
        <v/>
      </c>
      <c r="D71" s="20"/>
      <c r="E71" s="20"/>
      <c r="F71" s="24" t="str">
        <f aca="false">IF(OR(D71="",E71=""),"",E71-D71)</f>
        <v/>
      </c>
      <c r="G71" s="17" t="str">
        <f aca="false">IF(B71="","",IFERROR(INDEX('Inventario general'!$H$5:$H$504,MATCH(B71,'Inventario general'!$A$5:$A$504,0)),""))</f>
        <v/>
      </c>
      <c r="H71" s="17" t="str">
        <f aca="false">IF(OR(F71="",G71=""),"",F71*G71)</f>
        <v/>
      </c>
      <c r="I71" s="19"/>
      <c r="J71" s="19"/>
      <c r="K71" s="19"/>
      <c r="L71" s="19"/>
    </row>
    <row r="72" customFormat="false" ht="15" hidden="false" customHeight="false" outlineLevel="0" collapsed="false">
      <c r="A72" s="22"/>
      <c r="B72" s="19"/>
      <c r="C72" s="23" t="str">
        <f aca="false">IF(B72="","",IFERROR(INDEX('Inventario general'!$B$5:$B$504,MATCH(B72,'Inventario general'!$A$5:$A$504,0)),"Código no encontrado"))</f>
        <v/>
      </c>
      <c r="D72" s="20"/>
      <c r="E72" s="20"/>
      <c r="F72" s="24" t="str">
        <f aca="false">IF(OR(D72="",E72=""),"",E72-D72)</f>
        <v/>
      </c>
      <c r="G72" s="17" t="str">
        <f aca="false">IF(B72="","",IFERROR(INDEX('Inventario general'!$H$5:$H$504,MATCH(B72,'Inventario general'!$A$5:$A$504,0)),""))</f>
        <v/>
      </c>
      <c r="H72" s="17" t="str">
        <f aca="false">IF(OR(F72="",G72=""),"",F72*G72)</f>
        <v/>
      </c>
      <c r="I72" s="19"/>
      <c r="J72" s="19"/>
      <c r="K72" s="19"/>
      <c r="L72" s="19"/>
    </row>
    <row r="73" customFormat="false" ht="15" hidden="false" customHeight="false" outlineLevel="0" collapsed="false">
      <c r="A73" s="22"/>
      <c r="B73" s="19"/>
      <c r="C73" s="23" t="str">
        <f aca="false">IF(B73="","",IFERROR(INDEX('Inventario general'!$B$5:$B$504,MATCH(B73,'Inventario general'!$A$5:$A$504,0)),"Código no encontrado"))</f>
        <v/>
      </c>
      <c r="D73" s="20"/>
      <c r="E73" s="20"/>
      <c r="F73" s="24" t="str">
        <f aca="false">IF(OR(D73="",E73=""),"",E73-D73)</f>
        <v/>
      </c>
      <c r="G73" s="17" t="str">
        <f aca="false">IF(B73="","",IFERROR(INDEX('Inventario general'!$H$5:$H$504,MATCH(B73,'Inventario general'!$A$5:$A$504,0)),""))</f>
        <v/>
      </c>
      <c r="H73" s="17" t="str">
        <f aca="false">IF(OR(F73="",G73=""),"",F73*G73)</f>
        <v/>
      </c>
      <c r="I73" s="19"/>
      <c r="J73" s="19"/>
      <c r="K73" s="19"/>
      <c r="L73" s="19"/>
    </row>
    <row r="74" customFormat="false" ht="15" hidden="false" customHeight="false" outlineLevel="0" collapsed="false">
      <c r="A74" s="22"/>
      <c r="B74" s="19"/>
      <c r="C74" s="23" t="str">
        <f aca="false">IF(B74="","",IFERROR(INDEX('Inventario general'!$B$5:$B$504,MATCH(B74,'Inventario general'!$A$5:$A$504,0)),"Código no encontrado"))</f>
        <v/>
      </c>
      <c r="D74" s="20"/>
      <c r="E74" s="20"/>
      <c r="F74" s="24" t="str">
        <f aca="false">IF(OR(D74="",E74=""),"",E74-D74)</f>
        <v/>
      </c>
      <c r="G74" s="17" t="str">
        <f aca="false">IF(B74="","",IFERROR(INDEX('Inventario general'!$H$5:$H$504,MATCH(B74,'Inventario general'!$A$5:$A$504,0)),""))</f>
        <v/>
      </c>
      <c r="H74" s="17" t="str">
        <f aca="false">IF(OR(F74="",G74=""),"",F74*G74)</f>
        <v/>
      </c>
      <c r="I74" s="19"/>
      <c r="J74" s="19"/>
      <c r="K74" s="19"/>
      <c r="L74" s="19"/>
    </row>
    <row r="75" customFormat="false" ht="15" hidden="false" customHeight="false" outlineLevel="0" collapsed="false">
      <c r="A75" s="22"/>
      <c r="B75" s="19"/>
      <c r="C75" s="23" t="str">
        <f aca="false">IF(B75="","",IFERROR(INDEX('Inventario general'!$B$5:$B$504,MATCH(B75,'Inventario general'!$A$5:$A$504,0)),"Código no encontrado"))</f>
        <v/>
      </c>
      <c r="D75" s="20"/>
      <c r="E75" s="20"/>
      <c r="F75" s="24" t="str">
        <f aca="false">IF(OR(D75="",E75=""),"",E75-D75)</f>
        <v/>
      </c>
      <c r="G75" s="17" t="str">
        <f aca="false">IF(B75="","",IFERROR(INDEX('Inventario general'!$H$5:$H$504,MATCH(B75,'Inventario general'!$A$5:$A$504,0)),""))</f>
        <v/>
      </c>
      <c r="H75" s="17" t="str">
        <f aca="false">IF(OR(F75="",G75=""),"",F75*G75)</f>
        <v/>
      </c>
      <c r="I75" s="19"/>
      <c r="J75" s="19"/>
      <c r="K75" s="19"/>
      <c r="L75" s="19"/>
    </row>
    <row r="76" customFormat="false" ht="15" hidden="false" customHeight="false" outlineLevel="0" collapsed="false">
      <c r="A76" s="22"/>
      <c r="B76" s="19"/>
      <c r="C76" s="23" t="str">
        <f aca="false">IF(B76="","",IFERROR(INDEX('Inventario general'!$B$5:$B$504,MATCH(B76,'Inventario general'!$A$5:$A$504,0)),"Código no encontrado"))</f>
        <v/>
      </c>
      <c r="D76" s="20"/>
      <c r="E76" s="20"/>
      <c r="F76" s="24" t="str">
        <f aca="false">IF(OR(D76="",E76=""),"",E76-D76)</f>
        <v/>
      </c>
      <c r="G76" s="17" t="str">
        <f aca="false">IF(B76="","",IFERROR(INDEX('Inventario general'!$H$5:$H$504,MATCH(B76,'Inventario general'!$A$5:$A$504,0)),""))</f>
        <v/>
      </c>
      <c r="H76" s="17" t="str">
        <f aca="false">IF(OR(F76="",G76=""),"",F76*G76)</f>
        <v/>
      </c>
      <c r="I76" s="19"/>
      <c r="J76" s="19"/>
      <c r="K76" s="19"/>
      <c r="L76" s="19"/>
    </row>
    <row r="77" customFormat="false" ht="15" hidden="false" customHeight="false" outlineLevel="0" collapsed="false">
      <c r="A77" s="22"/>
      <c r="B77" s="19"/>
      <c r="C77" s="23" t="str">
        <f aca="false">IF(B77="","",IFERROR(INDEX('Inventario general'!$B$5:$B$504,MATCH(B77,'Inventario general'!$A$5:$A$504,0)),"Código no encontrado"))</f>
        <v/>
      </c>
      <c r="D77" s="20"/>
      <c r="E77" s="20"/>
      <c r="F77" s="24" t="str">
        <f aca="false">IF(OR(D77="",E77=""),"",E77-D77)</f>
        <v/>
      </c>
      <c r="G77" s="17" t="str">
        <f aca="false">IF(B77="","",IFERROR(INDEX('Inventario general'!$H$5:$H$504,MATCH(B77,'Inventario general'!$A$5:$A$504,0)),""))</f>
        <v/>
      </c>
      <c r="H77" s="17" t="str">
        <f aca="false">IF(OR(F77="",G77=""),"",F77*G77)</f>
        <v/>
      </c>
      <c r="I77" s="19"/>
      <c r="J77" s="19"/>
      <c r="K77" s="19"/>
      <c r="L77" s="19"/>
    </row>
    <row r="78" customFormat="false" ht="15" hidden="false" customHeight="false" outlineLevel="0" collapsed="false">
      <c r="A78" s="22"/>
      <c r="B78" s="19"/>
      <c r="C78" s="23" t="str">
        <f aca="false">IF(B78="","",IFERROR(INDEX('Inventario general'!$B$5:$B$504,MATCH(B78,'Inventario general'!$A$5:$A$504,0)),"Código no encontrado"))</f>
        <v/>
      </c>
      <c r="D78" s="20"/>
      <c r="E78" s="20"/>
      <c r="F78" s="24" t="str">
        <f aca="false">IF(OR(D78="",E78=""),"",E78-D78)</f>
        <v/>
      </c>
      <c r="G78" s="17" t="str">
        <f aca="false">IF(B78="","",IFERROR(INDEX('Inventario general'!$H$5:$H$504,MATCH(B78,'Inventario general'!$A$5:$A$504,0)),""))</f>
        <v/>
      </c>
      <c r="H78" s="17" t="str">
        <f aca="false">IF(OR(F78="",G78=""),"",F78*G78)</f>
        <v/>
      </c>
      <c r="I78" s="19"/>
      <c r="J78" s="19"/>
      <c r="K78" s="19"/>
      <c r="L78" s="19"/>
    </row>
    <row r="79" customFormat="false" ht="15" hidden="false" customHeight="false" outlineLevel="0" collapsed="false">
      <c r="A79" s="22"/>
      <c r="B79" s="19"/>
      <c r="C79" s="23" t="str">
        <f aca="false">IF(B79="","",IFERROR(INDEX('Inventario general'!$B$5:$B$504,MATCH(B79,'Inventario general'!$A$5:$A$504,0)),"Código no encontrado"))</f>
        <v/>
      </c>
      <c r="D79" s="20"/>
      <c r="E79" s="20"/>
      <c r="F79" s="24" t="str">
        <f aca="false">IF(OR(D79="",E79=""),"",E79-D79)</f>
        <v/>
      </c>
      <c r="G79" s="17" t="str">
        <f aca="false">IF(B79="","",IFERROR(INDEX('Inventario general'!$H$5:$H$504,MATCH(B79,'Inventario general'!$A$5:$A$504,0)),""))</f>
        <v/>
      </c>
      <c r="H79" s="17" t="str">
        <f aca="false">IF(OR(F79="",G79=""),"",F79*G79)</f>
        <v/>
      </c>
      <c r="I79" s="19"/>
      <c r="J79" s="19"/>
      <c r="K79" s="19"/>
      <c r="L79" s="19"/>
    </row>
    <row r="80" customFormat="false" ht="15" hidden="false" customHeight="false" outlineLevel="0" collapsed="false">
      <c r="A80" s="22"/>
      <c r="B80" s="19"/>
      <c r="C80" s="23" t="str">
        <f aca="false">IF(B80="","",IFERROR(INDEX('Inventario general'!$B$5:$B$504,MATCH(B80,'Inventario general'!$A$5:$A$504,0)),"Código no encontrado"))</f>
        <v/>
      </c>
      <c r="D80" s="20"/>
      <c r="E80" s="20"/>
      <c r="F80" s="24" t="str">
        <f aca="false">IF(OR(D80="",E80=""),"",E80-D80)</f>
        <v/>
      </c>
      <c r="G80" s="17" t="str">
        <f aca="false">IF(B80="","",IFERROR(INDEX('Inventario general'!$H$5:$H$504,MATCH(B80,'Inventario general'!$A$5:$A$504,0)),""))</f>
        <v/>
      </c>
      <c r="H80" s="17" t="str">
        <f aca="false">IF(OR(F80="",G80=""),"",F80*G80)</f>
        <v/>
      </c>
      <c r="I80" s="19"/>
      <c r="J80" s="19"/>
      <c r="K80" s="19"/>
      <c r="L80" s="19"/>
    </row>
    <row r="81" customFormat="false" ht="15" hidden="false" customHeight="false" outlineLevel="0" collapsed="false">
      <c r="A81" s="22"/>
      <c r="B81" s="19"/>
      <c r="C81" s="23" t="str">
        <f aca="false">IF(B81="","",IFERROR(INDEX('Inventario general'!$B$5:$B$504,MATCH(B81,'Inventario general'!$A$5:$A$504,0)),"Código no encontrado"))</f>
        <v/>
      </c>
      <c r="D81" s="20"/>
      <c r="E81" s="20"/>
      <c r="F81" s="24" t="str">
        <f aca="false">IF(OR(D81="",E81=""),"",E81-D81)</f>
        <v/>
      </c>
      <c r="G81" s="17" t="str">
        <f aca="false">IF(B81="","",IFERROR(INDEX('Inventario general'!$H$5:$H$504,MATCH(B81,'Inventario general'!$A$5:$A$504,0)),""))</f>
        <v/>
      </c>
      <c r="H81" s="17" t="str">
        <f aca="false">IF(OR(F81="",G81=""),"",F81*G81)</f>
        <v/>
      </c>
      <c r="I81" s="19"/>
      <c r="J81" s="19"/>
      <c r="K81" s="19"/>
      <c r="L81" s="19"/>
    </row>
    <row r="82" customFormat="false" ht="15" hidden="false" customHeight="false" outlineLevel="0" collapsed="false">
      <c r="A82" s="22"/>
      <c r="B82" s="19"/>
      <c r="C82" s="23" t="str">
        <f aca="false">IF(B82="","",IFERROR(INDEX('Inventario general'!$B$5:$B$504,MATCH(B82,'Inventario general'!$A$5:$A$504,0)),"Código no encontrado"))</f>
        <v/>
      </c>
      <c r="D82" s="20"/>
      <c r="E82" s="20"/>
      <c r="F82" s="24" t="str">
        <f aca="false">IF(OR(D82="",E82=""),"",E82-D82)</f>
        <v/>
      </c>
      <c r="G82" s="17" t="str">
        <f aca="false">IF(B82="","",IFERROR(INDEX('Inventario general'!$H$5:$H$504,MATCH(B82,'Inventario general'!$A$5:$A$504,0)),""))</f>
        <v/>
      </c>
      <c r="H82" s="17" t="str">
        <f aca="false">IF(OR(F82="",G82=""),"",F82*G82)</f>
        <v/>
      </c>
      <c r="I82" s="19"/>
      <c r="J82" s="19"/>
      <c r="K82" s="19"/>
      <c r="L82" s="19"/>
    </row>
    <row r="83" customFormat="false" ht="15" hidden="false" customHeight="false" outlineLevel="0" collapsed="false">
      <c r="A83" s="22"/>
      <c r="B83" s="19"/>
      <c r="C83" s="23" t="str">
        <f aca="false">IF(B83="","",IFERROR(INDEX('Inventario general'!$B$5:$B$504,MATCH(B83,'Inventario general'!$A$5:$A$504,0)),"Código no encontrado"))</f>
        <v/>
      </c>
      <c r="D83" s="20"/>
      <c r="E83" s="20"/>
      <c r="F83" s="24" t="str">
        <f aca="false">IF(OR(D83="",E83=""),"",E83-D83)</f>
        <v/>
      </c>
      <c r="G83" s="17" t="str">
        <f aca="false">IF(B83="","",IFERROR(INDEX('Inventario general'!$H$5:$H$504,MATCH(B83,'Inventario general'!$A$5:$A$504,0)),""))</f>
        <v/>
      </c>
      <c r="H83" s="17" t="str">
        <f aca="false">IF(OR(F83="",G83=""),"",F83*G83)</f>
        <v/>
      </c>
      <c r="I83" s="19"/>
      <c r="J83" s="19"/>
      <c r="K83" s="19"/>
      <c r="L83" s="19"/>
    </row>
    <row r="84" customFormat="false" ht="15" hidden="false" customHeight="false" outlineLevel="0" collapsed="false">
      <c r="A84" s="22"/>
      <c r="B84" s="19"/>
      <c r="C84" s="23" t="str">
        <f aca="false">IF(B84="","",IFERROR(INDEX('Inventario general'!$B$5:$B$504,MATCH(B84,'Inventario general'!$A$5:$A$504,0)),"Código no encontrado"))</f>
        <v/>
      </c>
      <c r="D84" s="20"/>
      <c r="E84" s="20"/>
      <c r="F84" s="24" t="str">
        <f aca="false">IF(OR(D84="",E84=""),"",E84-D84)</f>
        <v/>
      </c>
      <c r="G84" s="17" t="str">
        <f aca="false">IF(B84="","",IFERROR(INDEX('Inventario general'!$H$5:$H$504,MATCH(B84,'Inventario general'!$A$5:$A$504,0)),""))</f>
        <v/>
      </c>
      <c r="H84" s="17" t="str">
        <f aca="false">IF(OR(F84="",G84=""),"",F84*G84)</f>
        <v/>
      </c>
      <c r="I84" s="19"/>
      <c r="J84" s="19"/>
      <c r="K84" s="19"/>
      <c r="L84" s="19"/>
    </row>
    <row r="85" customFormat="false" ht="15" hidden="false" customHeight="false" outlineLevel="0" collapsed="false">
      <c r="A85" s="22"/>
      <c r="B85" s="19"/>
      <c r="C85" s="23" t="str">
        <f aca="false">IF(B85="","",IFERROR(INDEX('Inventario general'!$B$5:$B$504,MATCH(B85,'Inventario general'!$A$5:$A$504,0)),"Código no encontrado"))</f>
        <v/>
      </c>
      <c r="D85" s="20"/>
      <c r="E85" s="20"/>
      <c r="F85" s="24" t="str">
        <f aca="false">IF(OR(D85="",E85=""),"",E85-D85)</f>
        <v/>
      </c>
      <c r="G85" s="17" t="str">
        <f aca="false">IF(B85="","",IFERROR(INDEX('Inventario general'!$H$5:$H$504,MATCH(B85,'Inventario general'!$A$5:$A$504,0)),""))</f>
        <v/>
      </c>
      <c r="H85" s="17" t="str">
        <f aca="false">IF(OR(F85="",G85=""),"",F85*G85)</f>
        <v/>
      </c>
      <c r="I85" s="19"/>
      <c r="J85" s="19"/>
      <c r="K85" s="19"/>
      <c r="L85" s="19"/>
    </row>
    <row r="86" customFormat="false" ht="15" hidden="false" customHeight="false" outlineLevel="0" collapsed="false">
      <c r="A86" s="22"/>
      <c r="B86" s="19"/>
      <c r="C86" s="23" t="str">
        <f aca="false">IF(B86="","",IFERROR(INDEX('Inventario general'!$B$5:$B$504,MATCH(B86,'Inventario general'!$A$5:$A$504,0)),"Código no encontrado"))</f>
        <v/>
      </c>
      <c r="D86" s="20"/>
      <c r="E86" s="20"/>
      <c r="F86" s="24" t="str">
        <f aca="false">IF(OR(D86="",E86=""),"",E86-D86)</f>
        <v/>
      </c>
      <c r="G86" s="17" t="str">
        <f aca="false">IF(B86="","",IFERROR(INDEX('Inventario general'!$H$5:$H$504,MATCH(B86,'Inventario general'!$A$5:$A$504,0)),""))</f>
        <v/>
      </c>
      <c r="H86" s="17" t="str">
        <f aca="false">IF(OR(F86="",G86=""),"",F86*G86)</f>
        <v/>
      </c>
      <c r="I86" s="19"/>
      <c r="J86" s="19"/>
      <c r="K86" s="19"/>
      <c r="L86" s="19"/>
    </row>
    <row r="87" customFormat="false" ht="15" hidden="false" customHeight="false" outlineLevel="0" collapsed="false">
      <c r="A87" s="22"/>
      <c r="B87" s="19"/>
      <c r="C87" s="23" t="str">
        <f aca="false">IF(B87="","",IFERROR(INDEX('Inventario general'!$B$5:$B$504,MATCH(B87,'Inventario general'!$A$5:$A$504,0)),"Código no encontrado"))</f>
        <v/>
      </c>
      <c r="D87" s="20"/>
      <c r="E87" s="20"/>
      <c r="F87" s="24" t="str">
        <f aca="false">IF(OR(D87="",E87=""),"",E87-D87)</f>
        <v/>
      </c>
      <c r="G87" s="17" t="str">
        <f aca="false">IF(B87="","",IFERROR(INDEX('Inventario general'!$H$5:$H$504,MATCH(B87,'Inventario general'!$A$5:$A$504,0)),""))</f>
        <v/>
      </c>
      <c r="H87" s="17" t="str">
        <f aca="false">IF(OR(F87="",G87=""),"",F87*G87)</f>
        <v/>
      </c>
      <c r="I87" s="19"/>
      <c r="J87" s="19"/>
      <c r="K87" s="19"/>
      <c r="L87" s="19"/>
    </row>
    <row r="88" customFormat="false" ht="15" hidden="false" customHeight="false" outlineLevel="0" collapsed="false">
      <c r="A88" s="22"/>
      <c r="B88" s="19"/>
      <c r="C88" s="23" t="str">
        <f aca="false">IF(B88="","",IFERROR(INDEX('Inventario general'!$B$5:$B$504,MATCH(B88,'Inventario general'!$A$5:$A$504,0)),"Código no encontrado"))</f>
        <v/>
      </c>
      <c r="D88" s="20"/>
      <c r="E88" s="20"/>
      <c r="F88" s="24" t="str">
        <f aca="false">IF(OR(D88="",E88=""),"",E88-D88)</f>
        <v/>
      </c>
      <c r="G88" s="17" t="str">
        <f aca="false">IF(B88="","",IFERROR(INDEX('Inventario general'!$H$5:$H$504,MATCH(B88,'Inventario general'!$A$5:$A$504,0)),""))</f>
        <v/>
      </c>
      <c r="H88" s="17" t="str">
        <f aca="false">IF(OR(F88="",G88=""),"",F88*G88)</f>
        <v/>
      </c>
      <c r="I88" s="19"/>
      <c r="J88" s="19"/>
      <c r="K88" s="19"/>
      <c r="L88" s="19"/>
    </row>
    <row r="89" customFormat="false" ht="15" hidden="false" customHeight="false" outlineLevel="0" collapsed="false">
      <c r="A89" s="22"/>
      <c r="B89" s="19"/>
      <c r="C89" s="23" t="str">
        <f aca="false">IF(B89="","",IFERROR(INDEX('Inventario general'!$B$5:$B$504,MATCH(B89,'Inventario general'!$A$5:$A$504,0)),"Código no encontrado"))</f>
        <v/>
      </c>
      <c r="D89" s="20"/>
      <c r="E89" s="20"/>
      <c r="F89" s="24" t="str">
        <f aca="false">IF(OR(D89="",E89=""),"",E89-D89)</f>
        <v/>
      </c>
      <c r="G89" s="17" t="str">
        <f aca="false">IF(B89="","",IFERROR(INDEX('Inventario general'!$H$5:$H$504,MATCH(B89,'Inventario general'!$A$5:$A$504,0)),""))</f>
        <v/>
      </c>
      <c r="H89" s="17" t="str">
        <f aca="false">IF(OR(F89="",G89=""),"",F89*G89)</f>
        <v/>
      </c>
      <c r="I89" s="19"/>
      <c r="J89" s="19"/>
      <c r="K89" s="19"/>
      <c r="L89" s="19"/>
    </row>
    <row r="90" customFormat="false" ht="15" hidden="false" customHeight="false" outlineLevel="0" collapsed="false">
      <c r="A90" s="22"/>
      <c r="B90" s="19"/>
      <c r="C90" s="23" t="str">
        <f aca="false">IF(B90="","",IFERROR(INDEX('Inventario general'!$B$5:$B$504,MATCH(B90,'Inventario general'!$A$5:$A$504,0)),"Código no encontrado"))</f>
        <v/>
      </c>
      <c r="D90" s="20"/>
      <c r="E90" s="20"/>
      <c r="F90" s="24" t="str">
        <f aca="false">IF(OR(D90="",E90=""),"",E90-D90)</f>
        <v/>
      </c>
      <c r="G90" s="17" t="str">
        <f aca="false">IF(B90="","",IFERROR(INDEX('Inventario general'!$H$5:$H$504,MATCH(B90,'Inventario general'!$A$5:$A$504,0)),""))</f>
        <v/>
      </c>
      <c r="H90" s="17" t="str">
        <f aca="false">IF(OR(F90="",G90=""),"",F90*G90)</f>
        <v/>
      </c>
      <c r="I90" s="19"/>
      <c r="J90" s="19"/>
      <c r="K90" s="19"/>
      <c r="L90" s="19"/>
    </row>
    <row r="91" customFormat="false" ht="15" hidden="false" customHeight="false" outlineLevel="0" collapsed="false">
      <c r="A91" s="22"/>
      <c r="B91" s="19"/>
      <c r="C91" s="23" t="str">
        <f aca="false">IF(B91="","",IFERROR(INDEX('Inventario general'!$B$5:$B$504,MATCH(B91,'Inventario general'!$A$5:$A$504,0)),"Código no encontrado"))</f>
        <v/>
      </c>
      <c r="D91" s="20"/>
      <c r="E91" s="20"/>
      <c r="F91" s="24" t="str">
        <f aca="false">IF(OR(D91="",E91=""),"",E91-D91)</f>
        <v/>
      </c>
      <c r="G91" s="17" t="str">
        <f aca="false">IF(B91="","",IFERROR(INDEX('Inventario general'!$H$5:$H$504,MATCH(B91,'Inventario general'!$A$5:$A$504,0)),""))</f>
        <v/>
      </c>
      <c r="H91" s="17" t="str">
        <f aca="false">IF(OR(F91="",G91=""),"",F91*G91)</f>
        <v/>
      </c>
      <c r="I91" s="19"/>
      <c r="J91" s="19"/>
      <c r="K91" s="19"/>
      <c r="L91" s="19"/>
    </row>
    <row r="92" customFormat="false" ht="15" hidden="false" customHeight="false" outlineLevel="0" collapsed="false">
      <c r="A92" s="22"/>
      <c r="B92" s="19"/>
      <c r="C92" s="23" t="str">
        <f aca="false">IF(B92="","",IFERROR(INDEX('Inventario general'!$B$5:$B$504,MATCH(B92,'Inventario general'!$A$5:$A$504,0)),"Código no encontrado"))</f>
        <v/>
      </c>
      <c r="D92" s="20"/>
      <c r="E92" s="20"/>
      <c r="F92" s="24" t="str">
        <f aca="false">IF(OR(D92="",E92=""),"",E92-D92)</f>
        <v/>
      </c>
      <c r="G92" s="17" t="str">
        <f aca="false">IF(B92="","",IFERROR(INDEX('Inventario general'!$H$5:$H$504,MATCH(B92,'Inventario general'!$A$5:$A$504,0)),""))</f>
        <v/>
      </c>
      <c r="H92" s="17" t="str">
        <f aca="false">IF(OR(F92="",G92=""),"",F92*G92)</f>
        <v/>
      </c>
      <c r="I92" s="19"/>
      <c r="J92" s="19"/>
      <c r="K92" s="19"/>
      <c r="L92" s="19"/>
    </row>
    <row r="93" customFormat="false" ht="15" hidden="false" customHeight="false" outlineLevel="0" collapsed="false">
      <c r="A93" s="22"/>
      <c r="B93" s="19"/>
      <c r="C93" s="23" t="str">
        <f aca="false">IF(B93="","",IFERROR(INDEX('Inventario general'!$B$5:$B$504,MATCH(B93,'Inventario general'!$A$5:$A$504,0)),"Código no encontrado"))</f>
        <v/>
      </c>
      <c r="D93" s="20"/>
      <c r="E93" s="20"/>
      <c r="F93" s="24" t="str">
        <f aca="false">IF(OR(D93="",E93=""),"",E93-D93)</f>
        <v/>
      </c>
      <c r="G93" s="17" t="str">
        <f aca="false">IF(B93="","",IFERROR(INDEX('Inventario general'!$H$5:$H$504,MATCH(B93,'Inventario general'!$A$5:$A$504,0)),""))</f>
        <v/>
      </c>
      <c r="H93" s="17" t="str">
        <f aca="false">IF(OR(F93="",G93=""),"",F93*G93)</f>
        <v/>
      </c>
      <c r="I93" s="19"/>
      <c r="J93" s="19"/>
      <c r="K93" s="19"/>
      <c r="L93" s="19"/>
    </row>
    <row r="94" customFormat="false" ht="15" hidden="false" customHeight="false" outlineLevel="0" collapsed="false">
      <c r="A94" s="22"/>
      <c r="B94" s="19"/>
      <c r="C94" s="23" t="str">
        <f aca="false">IF(B94="","",IFERROR(INDEX('Inventario general'!$B$5:$B$504,MATCH(B94,'Inventario general'!$A$5:$A$504,0)),"Código no encontrado"))</f>
        <v/>
      </c>
      <c r="D94" s="20"/>
      <c r="E94" s="20"/>
      <c r="F94" s="24" t="str">
        <f aca="false">IF(OR(D94="",E94=""),"",E94-D94)</f>
        <v/>
      </c>
      <c r="G94" s="17" t="str">
        <f aca="false">IF(B94="","",IFERROR(INDEX('Inventario general'!$H$5:$H$504,MATCH(B94,'Inventario general'!$A$5:$A$504,0)),""))</f>
        <v/>
      </c>
      <c r="H94" s="17" t="str">
        <f aca="false">IF(OR(F94="",G94=""),"",F94*G94)</f>
        <v/>
      </c>
      <c r="I94" s="19"/>
      <c r="J94" s="19"/>
      <c r="K94" s="19"/>
      <c r="L94" s="19"/>
    </row>
    <row r="95" customFormat="false" ht="15" hidden="false" customHeight="false" outlineLevel="0" collapsed="false">
      <c r="A95" s="22"/>
      <c r="B95" s="19"/>
      <c r="C95" s="23" t="str">
        <f aca="false">IF(B95="","",IFERROR(INDEX('Inventario general'!$B$5:$B$504,MATCH(B95,'Inventario general'!$A$5:$A$504,0)),"Código no encontrado"))</f>
        <v/>
      </c>
      <c r="D95" s="20"/>
      <c r="E95" s="20"/>
      <c r="F95" s="24" t="str">
        <f aca="false">IF(OR(D95="",E95=""),"",E95-D95)</f>
        <v/>
      </c>
      <c r="G95" s="17" t="str">
        <f aca="false">IF(B95="","",IFERROR(INDEX('Inventario general'!$H$5:$H$504,MATCH(B95,'Inventario general'!$A$5:$A$504,0)),""))</f>
        <v/>
      </c>
      <c r="H95" s="17" t="str">
        <f aca="false">IF(OR(F95="",G95=""),"",F95*G95)</f>
        <v/>
      </c>
      <c r="I95" s="19"/>
      <c r="J95" s="19"/>
      <c r="K95" s="19"/>
      <c r="L95" s="19"/>
    </row>
    <row r="96" customFormat="false" ht="15" hidden="false" customHeight="false" outlineLevel="0" collapsed="false">
      <c r="A96" s="22"/>
      <c r="B96" s="19"/>
      <c r="C96" s="23" t="str">
        <f aca="false">IF(B96="","",IFERROR(INDEX('Inventario general'!$B$5:$B$504,MATCH(B96,'Inventario general'!$A$5:$A$504,0)),"Código no encontrado"))</f>
        <v/>
      </c>
      <c r="D96" s="20"/>
      <c r="E96" s="20"/>
      <c r="F96" s="24" t="str">
        <f aca="false">IF(OR(D96="",E96=""),"",E96-D96)</f>
        <v/>
      </c>
      <c r="G96" s="17" t="str">
        <f aca="false">IF(B96="","",IFERROR(INDEX('Inventario general'!$H$5:$H$504,MATCH(B96,'Inventario general'!$A$5:$A$504,0)),""))</f>
        <v/>
      </c>
      <c r="H96" s="17" t="str">
        <f aca="false">IF(OR(F96="",G96=""),"",F96*G96)</f>
        <v/>
      </c>
      <c r="I96" s="19"/>
      <c r="J96" s="19"/>
      <c r="K96" s="19"/>
      <c r="L96" s="19"/>
    </row>
    <row r="97" customFormat="false" ht="15" hidden="false" customHeight="false" outlineLevel="0" collapsed="false">
      <c r="A97" s="22"/>
      <c r="B97" s="19"/>
      <c r="C97" s="23" t="str">
        <f aca="false">IF(B97="","",IFERROR(INDEX('Inventario general'!$B$5:$B$504,MATCH(B97,'Inventario general'!$A$5:$A$504,0)),"Código no encontrado"))</f>
        <v/>
      </c>
      <c r="D97" s="20"/>
      <c r="E97" s="20"/>
      <c r="F97" s="24" t="str">
        <f aca="false">IF(OR(D97="",E97=""),"",E97-D97)</f>
        <v/>
      </c>
      <c r="G97" s="17" t="str">
        <f aca="false">IF(B97="","",IFERROR(INDEX('Inventario general'!$H$5:$H$504,MATCH(B97,'Inventario general'!$A$5:$A$504,0)),""))</f>
        <v/>
      </c>
      <c r="H97" s="17" t="str">
        <f aca="false">IF(OR(F97="",G97=""),"",F97*G97)</f>
        <v/>
      </c>
      <c r="I97" s="19"/>
      <c r="J97" s="19"/>
      <c r="K97" s="19"/>
      <c r="L97" s="19"/>
    </row>
    <row r="98" customFormat="false" ht="15" hidden="false" customHeight="false" outlineLevel="0" collapsed="false">
      <c r="A98" s="22"/>
      <c r="B98" s="19"/>
      <c r="C98" s="23" t="str">
        <f aca="false">IF(B98="","",IFERROR(INDEX('Inventario general'!$B$5:$B$504,MATCH(B98,'Inventario general'!$A$5:$A$504,0)),"Código no encontrado"))</f>
        <v/>
      </c>
      <c r="D98" s="20"/>
      <c r="E98" s="20"/>
      <c r="F98" s="24" t="str">
        <f aca="false">IF(OR(D98="",E98=""),"",E98-D98)</f>
        <v/>
      </c>
      <c r="G98" s="17" t="str">
        <f aca="false">IF(B98="","",IFERROR(INDEX('Inventario general'!$H$5:$H$504,MATCH(B98,'Inventario general'!$A$5:$A$504,0)),""))</f>
        <v/>
      </c>
      <c r="H98" s="17" t="str">
        <f aca="false">IF(OR(F98="",G98=""),"",F98*G98)</f>
        <v/>
      </c>
      <c r="I98" s="19"/>
      <c r="J98" s="19"/>
      <c r="K98" s="19"/>
      <c r="L98" s="19"/>
    </row>
    <row r="99" customFormat="false" ht="15" hidden="false" customHeight="false" outlineLevel="0" collapsed="false">
      <c r="A99" s="22"/>
      <c r="B99" s="19"/>
      <c r="C99" s="23" t="str">
        <f aca="false">IF(B99="","",IFERROR(INDEX('Inventario general'!$B$5:$B$504,MATCH(B99,'Inventario general'!$A$5:$A$504,0)),"Código no encontrado"))</f>
        <v/>
      </c>
      <c r="D99" s="20"/>
      <c r="E99" s="20"/>
      <c r="F99" s="24" t="str">
        <f aca="false">IF(OR(D99="",E99=""),"",E99-D99)</f>
        <v/>
      </c>
      <c r="G99" s="17" t="str">
        <f aca="false">IF(B99="","",IFERROR(INDEX('Inventario general'!$H$5:$H$504,MATCH(B99,'Inventario general'!$A$5:$A$504,0)),""))</f>
        <v/>
      </c>
      <c r="H99" s="17" t="str">
        <f aca="false">IF(OR(F99="",G99=""),"",F99*G99)</f>
        <v/>
      </c>
      <c r="I99" s="19"/>
      <c r="J99" s="19"/>
      <c r="K99" s="19"/>
      <c r="L99" s="19"/>
    </row>
    <row r="100" customFormat="false" ht="15" hidden="false" customHeight="false" outlineLevel="0" collapsed="false">
      <c r="A100" s="22"/>
      <c r="B100" s="19"/>
      <c r="C100" s="23" t="str">
        <f aca="false">IF(B100="","",IFERROR(INDEX('Inventario general'!$B$5:$B$504,MATCH(B100,'Inventario general'!$A$5:$A$504,0)),"Código no encontrado"))</f>
        <v/>
      </c>
      <c r="D100" s="20"/>
      <c r="E100" s="20"/>
      <c r="F100" s="24" t="str">
        <f aca="false">IF(OR(D100="",E100=""),"",E100-D100)</f>
        <v/>
      </c>
      <c r="G100" s="17" t="str">
        <f aca="false">IF(B100="","",IFERROR(INDEX('Inventario general'!$H$5:$H$504,MATCH(B100,'Inventario general'!$A$5:$A$504,0)),""))</f>
        <v/>
      </c>
      <c r="H100" s="17" t="str">
        <f aca="false">IF(OR(F100="",G100=""),"",F100*G100)</f>
        <v/>
      </c>
      <c r="I100" s="19"/>
      <c r="J100" s="19"/>
      <c r="K100" s="19"/>
      <c r="L100" s="19"/>
    </row>
    <row r="101" customFormat="false" ht="15" hidden="false" customHeight="false" outlineLevel="0" collapsed="false">
      <c r="A101" s="22"/>
      <c r="B101" s="19"/>
      <c r="C101" s="23" t="str">
        <f aca="false">IF(B101="","",IFERROR(INDEX('Inventario general'!$B$5:$B$504,MATCH(B101,'Inventario general'!$A$5:$A$504,0)),"Código no encontrado"))</f>
        <v/>
      </c>
      <c r="D101" s="20"/>
      <c r="E101" s="20"/>
      <c r="F101" s="24" t="str">
        <f aca="false">IF(OR(D101="",E101=""),"",E101-D101)</f>
        <v/>
      </c>
      <c r="G101" s="17" t="str">
        <f aca="false">IF(B101="","",IFERROR(INDEX('Inventario general'!$H$5:$H$504,MATCH(B101,'Inventario general'!$A$5:$A$504,0)),""))</f>
        <v/>
      </c>
      <c r="H101" s="17" t="str">
        <f aca="false">IF(OR(F101="",G101=""),"",F101*G101)</f>
        <v/>
      </c>
      <c r="I101" s="19"/>
      <c r="J101" s="19"/>
      <c r="K101" s="19"/>
      <c r="L101" s="19"/>
    </row>
    <row r="102" customFormat="false" ht="15" hidden="false" customHeight="false" outlineLevel="0" collapsed="false">
      <c r="A102" s="22"/>
      <c r="B102" s="19"/>
      <c r="C102" s="23" t="str">
        <f aca="false">IF(B102="","",IFERROR(INDEX('Inventario general'!$B$5:$B$504,MATCH(B102,'Inventario general'!$A$5:$A$504,0)),"Código no encontrado"))</f>
        <v/>
      </c>
      <c r="D102" s="20"/>
      <c r="E102" s="20"/>
      <c r="F102" s="24" t="str">
        <f aca="false">IF(OR(D102="",E102=""),"",E102-D102)</f>
        <v/>
      </c>
      <c r="G102" s="17" t="str">
        <f aca="false">IF(B102="","",IFERROR(INDEX('Inventario general'!$H$5:$H$504,MATCH(B102,'Inventario general'!$A$5:$A$504,0)),""))</f>
        <v/>
      </c>
      <c r="H102" s="17" t="str">
        <f aca="false">IF(OR(F102="",G102=""),"",F102*G102)</f>
        <v/>
      </c>
      <c r="I102" s="19"/>
      <c r="J102" s="19"/>
      <c r="K102" s="19"/>
      <c r="L102" s="19"/>
    </row>
    <row r="103" customFormat="false" ht="15" hidden="false" customHeight="false" outlineLevel="0" collapsed="false">
      <c r="A103" s="22"/>
      <c r="B103" s="19"/>
      <c r="C103" s="23" t="str">
        <f aca="false">IF(B103="","",IFERROR(INDEX('Inventario general'!$B$5:$B$504,MATCH(B103,'Inventario general'!$A$5:$A$504,0)),"Código no encontrado"))</f>
        <v/>
      </c>
      <c r="D103" s="20"/>
      <c r="E103" s="20"/>
      <c r="F103" s="24" t="str">
        <f aca="false">IF(OR(D103="",E103=""),"",E103-D103)</f>
        <v/>
      </c>
      <c r="G103" s="17" t="str">
        <f aca="false">IF(B103="","",IFERROR(INDEX('Inventario general'!$H$5:$H$504,MATCH(B103,'Inventario general'!$A$5:$A$504,0)),""))</f>
        <v/>
      </c>
      <c r="H103" s="17" t="str">
        <f aca="false">IF(OR(F103="",G103=""),"",F103*G103)</f>
        <v/>
      </c>
      <c r="I103" s="19"/>
      <c r="J103" s="19"/>
      <c r="K103" s="19"/>
      <c r="L103" s="19"/>
    </row>
    <row r="104" customFormat="false" ht="15" hidden="false" customHeight="false" outlineLevel="0" collapsed="false">
      <c r="A104" s="22"/>
      <c r="B104" s="19"/>
      <c r="C104" s="23" t="str">
        <f aca="false">IF(B104="","",IFERROR(INDEX('Inventario general'!$B$5:$B$504,MATCH(B104,'Inventario general'!$A$5:$A$504,0)),"Código no encontrado"))</f>
        <v/>
      </c>
      <c r="D104" s="20"/>
      <c r="E104" s="20"/>
      <c r="F104" s="24" t="str">
        <f aca="false">IF(OR(D104="",E104=""),"",E104-D104)</f>
        <v/>
      </c>
      <c r="G104" s="17" t="str">
        <f aca="false">IF(B104="","",IFERROR(INDEX('Inventario general'!$H$5:$H$504,MATCH(B104,'Inventario general'!$A$5:$A$504,0)),""))</f>
        <v/>
      </c>
      <c r="H104" s="17" t="str">
        <f aca="false">IF(OR(F104="",G104=""),"",F104*G104)</f>
        <v/>
      </c>
      <c r="I104" s="19"/>
      <c r="J104" s="19"/>
      <c r="K104" s="19"/>
      <c r="L104" s="19"/>
    </row>
    <row r="105" customFormat="false" ht="15" hidden="false" customHeight="false" outlineLevel="0" collapsed="false">
      <c r="A105" s="22"/>
      <c r="B105" s="19"/>
      <c r="C105" s="23" t="str">
        <f aca="false">IF(B105="","",IFERROR(INDEX('Inventario general'!$B$5:$B$504,MATCH(B105,'Inventario general'!$A$5:$A$504,0)),"Código no encontrado"))</f>
        <v/>
      </c>
      <c r="D105" s="20"/>
      <c r="E105" s="20"/>
      <c r="F105" s="24" t="str">
        <f aca="false">IF(OR(D105="",E105=""),"",E105-D105)</f>
        <v/>
      </c>
      <c r="G105" s="17" t="str">
        <f aca="false">IF(B105="","",IFERROR(INDEX('Inventario general'!$H$5:$H$504,MATCH(B105,'Inventario general'!$A$5:$A$504,0)),""))</f>
        <v/>
      </c>
      <c r="H105" s="17" t="str">
        <f aca="false">IF(OR(F105="",G105=""),"",F105*G105)</f>
        <v/>
      </c>
      <c r="I105" s="19"/>
      <c r="J105" s="19"/>
      <c r="K105" s="19"/>
      <c r="L105" s="19"/>
    </row>
    <row r="106" customFormat="false" ht="15" hidden="false" customHeight="false" outlineLevel="0" collapsed="false">
      <c r="A106" s="22"/>
      <c r="B106" s="19"/>
      <c r="C106" s="23" t="str">
        <f aca="false">IF(B106="","",IFERROR(INDEX('Inventario general'!$B$5:$B$504,MATCH(B106,'Inventario general'!$A$5:$A$504,0)),"Código no encontrado"))</f>
        <v/>
      </c>
      <c r="D106" s="20"/>
      <c r="E106" s="20"/>
      <c r="F106" s="24" t="str">
        <f aca="false">IF(OR(D106="",E106=""),"",E106-D106)</f>
        <v/>
      </c>
      <c r="G106" s="17" t="str">
        <f aca="false">IF(B106="","",IFERROR(INDEX('Inventario general'!$H$5:$H$504,MATCH(B106,'Inventario general'!$A$5:$A$504,0)),""))</f>
        <v/>
      </c>
      <c r="H106" s="17" t="str">
        <f aca="false">IF(OR(F106="",G106=""),"",F106*G106)</f>
        <v/>
      </c>
      <c r="I106" s="19"/>
      <c r="J106" s="19"/>
      <c r="K106" s="19"/>
      <c r="L106" s="19"/>
    </row>
    <row r="107" customFormat="false" ht="15" hidden="false" customHeight="false" outlineLevel="0" collapsed="false">
      <c r="A107" s="22"/>
      <c r="B107" s="19"/>
      <c r="C107" s="23" t="str">
        <f aca="false">IF(B107="","",IFERROR(INDEX('Inventario general'!$B$5:$B$504,MATCH(B107,'Inventario general'!$A$5:$A$504,0)),"Código no encontrado"))</f>
        <v/>
      </c>
      <c r="D107" s="20"/>
      <c r="E107" s="20"/>
      <c r="F107" s="24" t="str">
        <f aca="false">IF(OR(D107="",E107=""),"",E107-D107)</f>
        <v/>
      </c>
      <c r="G107" s="17" t="str">
        <f aca="false">IF(B107="","",IFERROR(INDEX('Inventario general'!$H$5:$H$504,MATCH(B107,'Inventario general'!$A$5:$A$504,0)),""))</f>
        <v/>
      </c>
      <c r="H107" s="17" t="str">
        <f aca="false">IF(OR(F107="",G107=""),"",F107*G107)</f>
        <v/>
      </c>
      <c r="I107" s="19"/>
      <c r="J107" s="19"/>
      <c r="K107" s="19"/>
      <c r="L107" s="19"/>
    </row>
    <row r="108" customFormat="false" ht="15" hidden="false" customHeight="false" outlineLevel="0" collapsed="false">
      <c r="A108" s="22"/>
      <c r="B108" s="19"/>
      <c r="C108" s="23" t="str">
        <f aca="false">IF(B108="","",IFERROR(INDEX('Inventario general'!$B$5:$B$504,MATCH(B108,'Inventario general'!$A$5:$A$504,0)),"Código no encontrado"))</f>
        <v/>
      </c>
      <c r="D108" s="20"/>
      <c r="E108" s="20"/>
      <c r="F108" s="24" t="str">
        <f aca="false">IF(OR(D108="",E108=""),"",E108-D108)</f>
        <v/>
      </c>
      <c r="G108" s="17" t="str">
        <f aca="false">IF(B108="","",IFERROR(INDEX('Inventario general'!$H$5:$H$504,MATCH(B108,'Inventario general'!$A$5:$A$504,0)),""))</f>
        <v/>
      </c>
      <c r="H108" s="17" t="str">
        <f aca="false">IF(OR(F108="",G108=""),"",F108*G108)</f>
        <v/>
      </c>
      <c r="I108" s="19"/>
      <c r="J108" s="19"/>
      <c r="K108" s="19"/>
      <c r="L108" s="19"/>
    </row>
    <row r="109" customFormat="false" ht="15" hidden="false" customHeight="false" outlineLevel="0" collapsed="false">
      <c r="A109" s="22"/>
      <c r="B109" s="19"/>
      <c r="C109" s="23" t="str">
        <f aca="false">IF(B109="","",IFERROR(INDEX('Inventario general'!$B$5:$B$504,MATCH(B109,'Inventario general'!$A$5:$A$504,0)),"Código no encontrado"))</f>
        <v/>
      </c>
      <c r="D109" s="20"/>
      <c r="E109" s="20"/>
      <c r="F109" s="24" t="str">
        <f aca="false">IF(OR(D109="",E109=""),"",E109-D109)</f>
        <v/>
      </c>
      <c r="G109" s="17" t="str">
        <f aca="false">IF(B109="","",IFERROR(INDEX('Inventario general'!$H$5:$H$504,MATCH(B109,'Inventario general'!$A$5:$A$504,0)),""))</f>
        <v/>
      </c>
      <c r="H109" s="17" t="str">
        <f aca="false">IF(OR(F109="",G109=""),"",F109*G109)</f>
        <v/>
      </c>
      <c r="I109" s="19"/>
      <c r="J109" s="19"/>
      <c r="K109" s="19"/>
      <c r="L109" s="19"/>
    </row>
    <row r="110" customFormat="false" ht="15" hidden="false" customHeight="false" outlineLevel="0" collapsed="false">
      <c r="A110" s="22"/>
      <c r="B110" s="19"/>
      <c r="C110" s="23" t="str">
        <f aca="false">IF(B110="","",IFERROR(INDEX('Inventario general'!$B$5:$B$504,MATCH(B110,'Inventario general'!$A$5:$A$504,0)),"Código no encontrado"))</f>
        <v/>
      </c>
      <c r="D110" s="20"/>
      <c r="E110" s="20"/>
      <c r="F110" s="24" t="str">
        <f aca="false">IF(OR(D110="",E110=""),"",E110-D110)</f>
        <v/>
      </c>
      <c r="G110" s="17" t="str">
        <f aca="false">IF(B110="","",IFERROR(INDEX('Inventario general'!$H$5:$H$504,MATCH(B110,'Inventario general'!$A$5:$A$504,0)),""))</f>
        <v/>
      </c>
      <c r="H110" s="17" t="str">
        <f aca="false">IF(OR(F110="",G110=""),"",F110*G110)</f>
        <v/>
      </c>
      <c r="I110" s="19"/>
      <c r="J110" s="19"/>
      <c r="K110" s="19"/>
      <c r="L110" s="19"/>
    </row>
    <row r="111" customFormat="false" ht="15" hidden="false" customHeight="false" outlineLevel="0" collapsed="false">
      <c r="A111" s="22"/>
      <c r="B111" s="19"/>
      <c r="C111" s="23" t="str">
        <f aca="false">IF(B111="","",IFERROR(INDEX('Inventario general'!$B$5:$B$504,MATCH(B111,'Inventario general'!$A$5:$A$504,0)),"Código no encontrado"))</f>
        <v/>
      </c>
      <c r="D111" s="20"/>
      <c r="E111" s="20"/>
      <c r="F111" s="24" t="str">
        <f aca="false">IF(OR(D111="",E111=""),"",E111-D111)</f>
        <v/>
      </c>
      <c r="G111" s="17" t="str">
        <f aca="false">IF(B111="","",IFERROR(INDEX('Inventario general'!$H$5:$H$504,MATCH(B111,'Inventario general'!$A$5:$A$504,0)),""))</f>
        <v/>
      </c>
      <c r="H111" s="17" t="str">
        <f aca="false">IF(OR(F111="",G111=""),"",F111*G111)</f>
        <v/>
      </c>
      <c r="I111" s="19"/>
      <c r="J111" s="19"/>
      <c r="K111" s="19"/>
      <c r="L111" s="19"/>
    </row>
    <row r="112" customFormat="false" ht="15" hidden="false" customHeight="false" outlineLevel="0" collapsed="false">
      <c r="A112" s="22"/>
      <c r="B112" s="19"/>
      <c r="C112" s="23" t="str">
        <f aca="false">IF(B112="","",IFERROR(INDEX('Inventario general'!$B$5:$B$504,MATCH(B112,'Inventario general'!$A$5:$A$504,0)),"Código no encontrado"))</f>
        <v/>
      </c>
      <c r="D112" s="20"/>
      <c r="E112" s="20"/>
      <c r="F112" s="24" t="str">
        <f aca="false">IF(OR(D112="",E112=""),"",E112-D112)</f>
        <v/>
      </c>
      <c r="G112" s="17" t="str">
        <f aca="false">IF(B112="","",IFERROR(INDEX('Inventario general'!$H$5:$H$504,MATCH(B112,'Inventario general'!$A$5:$A$504,0)),""))</f>
        <v/>
      </c>
      <c r="H112" s="17" t="str">
        <f aca="false">IF(OR(F112="",G112=""),"",F112*G112)</f>
        <v/>
      </c>
      <c r="I112" s="19"/>
      <c r="J112" s="19"/>
      <c r="K112" s="19"/>
      <c r="L112" s="19"/>
    </row>
    <row r="113" customFormat="false" ht="15" hidden="false" customHeight="false" outlineLevel="0" collapsed="false">
      <c r="A113" s="22"/>
      <c r="B113" s="19"/>
      <c r="C113" s="23" t="str">
        <f aca="false">IF(B113="","",IFERROR(INDEX('Inventario general'!$B$5:$B$504,MATCH(B113,'Inventario general'!$A$5:$A$504,0)),"Código no encontrado"))</f>
        <v/>
      </c>
      <c r="D113" s="20"/>
      <c r="E113" s="20"/>
      <c r="F113" s="24" t="str">
        <f aca="false">IF(OR(D113="",E113=""),"",E113-D113)</f>
        <v/>
      </c>
      <c r="G113" s="17" t="str">
        <f aca="false">IF(B113="","",IFERROR(INDEX('Inventario general'!$H$5:$H$504,MATCH(B113,'Inventario general'!$A$5:$A$504,0)),""))</f>
        <v/>
      </c>
      <c r="H113" s="17" t="str">
        <f aca="false">IF(OR(F113="",G113=""),"",F113*G113)</f>
        <v/>
      </c>
      <c r="I113" s="19"/>
      <c r="J113" s="19"/>
      <c r="K113" s="19"/>
      <c r="L113" s="19"/>
    </row>
    <row r="114" customFormat="false" ht="15" hidden="false" customHeight="false" outlineLevel="0" collapsed="false">
      <c r="A114" s="22"/>
      <c r="B114" s="19"/>
      <c r="C114" s="23" t="str">
        <f aca="false">IF(B114="","",IFERROR(INDEX('Inventario general'!$B$5:$B$504,MATCH(B114,'Inventario general'!$A$5:$A$504,0)),"Código no encontrado"))</f>
        <v/>
      </c>
      <c r="D114" s="20"/>
      <c r="E114" s="20"/>
      <c r="F114" s="24" t="str">
        <f aca="false">IF(OR(D114="",E114=""),"",E114-D114)</f>
        <v/>
      </c>
      <c r="G114" s="17" t="str">
        <f aca="false">IF(B114="","",IFERROR(INDEX('Inventario general'!$H$5:$H$504,MATCH(B114,'Inventario general'!$A$5:$A$504,0)),""))</f>
        <v/>
      </c>
      <c r="H114" s="17" t="str">
        <f aca="false">IF(OR(F114="",G114=""),"",F114*G114)</f>
        <v/>
      </c>
      <c r="I114" s="19"/>
      <c r="J114" s="19"/>
      <c r="K114" s="19"/>
      <c r="L114" s="19"/>
    </row>
    <row r="115" customFormat="false" ht="15" hidden="false" customHeight="false" outlineLevel="0" collapsed="false">
      <c r="A115" s="22"/>
      <c r="B115" s="19"/>
      <c r="C115" s="23" t="str">
        <f aca="false">IF(B115="","",IFERROR(INDEX('Inventario general'!$B$5:$B$504,MATCH(B115,'Inventario general'!$A$5:$A$504,0)),"Código no encontrado"))</f>
        <v/>
      </c>
      <c r="D115" s="20"/>
      <c r="E115" s="20"/>
      <c r="F115" s="24" t="str">
        <f aca="false">IF(OR(D115="",E115=""),"",E115-D115)</f>
        <v/>
      </c>
      <c r="G115" s="17" t="str">
        <f aca="false">IF(B115="","",IFERROR(INDEX('Inventario general'!$H$5:$H$504,MATCH(B115,'Inventario general'!$A$5:$A$504,0)),""))</f>
        <v/>
      </c>
      <c r="H115" s="17" t="str">
        <f aca="false">IF(OR(F115="",G115=""),"",F115*G115)</f>
        <v/>
      </c>
      <c r="I115" s="19"/>
      <c r="J115" s="19"/>
      <c r="K115" s="19"/>
      <c r="L115" s="19"/>
    </row>
    <row r="116" customFormat="false" ht="15" hidden="false" customHeight="false" outlineLevel="0" collapsed="false">
      <c r="A116" s="22"/>
      <c r="B116" s="19"/>
      <c r="C116" s="23" t="str">
        <f aca="false">IF(B116="","",IFERROR(INDEX('Inventario general'!$B$5:$B$504,MATCH(B116,'Inventario general'!$A$5:$A$504,0)),"Código no encontrado"))</f>
        <v/>
      </c>
      <c r="D116" s="20"/>
      <c r="E116" s="20"/>
      <c r="F116" s="24" t="str">
        <f aca="false">IF(OR(D116="",E116=""),"",E116-D116)</f>
        <v/>
      </c>
      <c r="G116" s="17" t="str">
        <f aca="false">IF(B116="","",IFERROR(INDEX('Inventario general'!$H$5:$H$504,MATCH(B116,'Inventario general'!$A$5:$A$504,0)),""))</f>
        <v/>
      </c>
      <c r="H116" s="17" t="str">
        <f aca="false">IF(OR(F116="",G116=""),"",F116*G116)</f>
        <v/>
      </c>
      <c r="I116" s="19"/>
      <c r="J116" s="19"/>
      <c r="K116" s="19"/>
      <c r="L116" s="19"/>
    </row>
    <row r="117" customFormat="false" ht="15" hidden="false" customHeight="false" outlineLevel="0" collapsed="false">
      <c r="A117" s="22"/>
      <c r="B117" s="19"/>
      <c r="C117" s="23" t="str">
        <f aca="false">IF(B117="","",IFERROR(INDEX('Inventario general'!$B$5:$B$504,MATCH(B117,'Inventario general'!$A$5:$A$504,0)),"Código no encontrado"))</f>
        <v/>
      </c>
      <c r="D117" s="20"/>
      <c r="E117" s="20"/>
      <c r="F117" s="24" t="str">
        <f aca="false">IF(OR(D117="",E117=""),"",E117-D117)</f>
        <v/>
      </c>
      <c r="G117" s="17" t="str">
        <f aca="false">IF(B117="","",IFERROR(INDEX('Inventario general'!$H$5:$H$504,MATCH(B117,'Inventario general'!$A$5:$A$504,0)),""))</f>
        <v/>
      </c>
      <c r="H117" s="17" t="str">
        <f aca="false">IF(OR(F117="",G117=""),"",F117*G117)</f>
        <v/>
      </c>
      <c r="I117" s="19"/>
      <c r="J117" s="19"/>
      <c r="K117" s="19"/>
      <c r="L117" s="19"/>
    </row>
    <row r="118" customFormat="false" ht="15" hidden="false" customHeight="false" outlineLevel="0" collapsed="false">
      <c r="A118" s="22"/>
      <c r="B118" s="19"/>
      <c r="C118" s="23" t="str">
        <f aca="false">IF(B118="","",IFERROR(INDEX('Inventario general'!$B$5:$B$504,MATCH(B118,'Inventario general'!$A$5:$A$504,0)),"Código no encontrado"))</f>
        <v/>
      </c>
      <c r="D118" s="20"/>
      <c r="E118" s="20"/>
      <c r="F118" s="24" t="str">
        <f aca="false">IF(OR(D118="",E118=""),"",E118-D118)</f>
        <v/>
      </c>
      <c r="G118" s="17" t="str">
        <f aca="false">IF(B118="","",IFERROR(INDEX('Inventario general'!$H$5:$H$504,MATCH(B118,'Inventario general'!$A$5:$A$504,0)),""))</f>
        <v/>
      </c>
      <c r="H118" s="17" t="str">
        <f aca="false">IF(OR(F118="",G118=""),"",F118*G118)</f>
        <v/>
      </c>
      <c r="I118" s="19"/>
      <c r="J118" s="19"/>
      <c r="K118" s="19"/>
      <c r="L118" s="19"/>
    </row>
    <row r="119" customFormat="false" ht="15" hidden="false" customHeight="false" outlineLevel="0" collapsed="false">
      <c r="A119" s="22"/>
      <c r="B119" s="19"/>
      <c r="C119" s="23" t="str">
        <f aca="false">IF(B119="","",IFERROR(INDEX('Inventario general'!$B$5:$B$504,MATCH(B119,'Inventario general'!$A$5:$A$504,0)),"Código no encontrado"))</f>
        <v/>
      </c>
      <c r="D119" s="20"/>
      <c r="E119" s="20"/>
      <c r="F119" s="24" t="str">
        <f aca="false">IF(OR(D119="",E119=""),"",E119-D119)</f>
        <v/>
      </c>
      <c r="G119" s="17" t="str">
        <f aca="false">IF(B119="","",IFERROR(INDEX('Inventario general'!$H$5:$H$504,MATCH(B119,'Inventario general'!$A$5:$A$504,0)),""))</f>
        <v/>
      </c>
      <c r="H119" s="17" t="str">
        <f aca="false">IF(OR(F119="",G119=""),"",F119*G119)</f>
        <v/>
      </c>
      <c r="I119" s="19"/>
      <c r="J119" s="19"/>
      <c r="K119" s="19"/>
      <c r="L119" s="19"/>
    </row>
    <row r="120" customFormat="false" ht="15" hidden="false" customHeight="false" outlineLevel="0" collapsed="false">
      <c r="A120" s="22"/>
      <c r="B120" s="19"/>
      <c r="C120" s="23" t="str">
        <f aca="false">IF(B120="","",IFERROR(INDEX('Inventario general'!$B$5:$B$504,MATCH(B120,'Inventario general'!$A$5:$A$504,0)),"Código no encontrado"))</f>
        <v/>
      </c>
      <c r="D120" s="20"/>
      <c r="E120" s="20"/>
      <c r="F120" s="24" t="str">
        <f aca="false">IF(OR(D120="",E120=""),"",E120-D120)</f>
        <v/>
      </c>
      <c r="G120" s="17" t="str">
        <f aca="false">IF(B120="","",IFERROR(INDEX('Inventario general'!$H$5:$H$504,MATCH(B120,'Inventario general'!$A$5:$A$504,0)),""))</f>
        <v/>
      </c>
      <c r="H120" s="17" t="str">
        <f aca="false">IF(OR(F120="",G120=""),"",F120*G120)</f>
        <v/>
      </c>
      <c r="I120" s="19"/>
      <c r="J120" s="19"/>
      <c r="K120" s="19"/>
      <c r="L120" s="19"/>
    </row>
    <row r="121" customFormat="false" ht="15" hidden="false" customHeight="false" outlineLevel="0" collapsed="false">
      <c r="A121" s="22"/>
      <c r="B121" s="19"/>
      <c r="C121" s="23" t="str">
        <f aca="false">IF(B121="","",IFERROR(INDEX('Inventario general'!$B$5:$B$504,MATCH(B121,'Inventario general'!$A$5:$A$504,0)),"Código no encontrado"))</f>
        <v/>
      </c>
      <c r="D121" s="20"/>
      <c r="E121" s="20"/>
      <c r="F121" s="24" t="str">
        <f aca="false">IF(OR(D121="",E121=""),"",E121-D121)</f>
        <v/>
      </c>
      <c r="G121" s="17" t="str">
        <f aca="false">IF(B121="","",IFERROR(INDEX('Inventario general'!$H$5:$H$504,MATCH(B121,'Inventario general'!$A$5:$A$504,0)),""))</f>
        <v/>
      </c>
      <c r="H121" s="17" t="str">
        <f aca="false">IF(OR(F121="",G121=""),"",F121*G121)</f>
        <v/>
      </c>
      <c r="I121" s="19"/>
      <c r="J121" s="19"/>
      <c r="K121" s="19"/>
      <c r="L121" s="19"/>
    </row>
    <row r="122" customFormat="false" ht="15" hidden="false" customHeight="false" outlineLevel="0" collapsed="false">
      <c r="A122" s="22"/>
      <c r="B122" s="19"/>
      <c r="C122" s="23" t="str">
        <f aca="false">IF(B122="","",IFERROR(INDEX('Inventario general'!$B$5:$B$504,MATCH(B122,'Inventario general'!$A$5:$A$504,0)),"Código no encontrado"))</f>
        <v/>
      </c>
      <c r="D122" s="20"/>
      <c r="E122" s="20"/>
      <c r="F122" s="24" t="str">
        <f aca="false">IF(OR(D122="",E122=""),"",E122-D122)</f>
        <v/>
      </c>
      <c r="G122" s="17" t="str">
        <f aca="false">IF(B122="","",IFERROR(INDEX('Inventario general'!$H$5:$H$504,MATCH(B122,'Inventario general'!$A$5:$A$504,0)),""))</f>
        <v/>
      </c>
      <c r="H122" s="17" t="str">
        <f aca="false">IF(OR(F122="",G122=""),"",F122*G122)</f>
        <v/>
      </c>
      <c r="I122" s="19"/>
      <c r="J122" s="19"/>
      <c r="K122" s="19"/>
      <c r="L122" s="19"/>
    </row>
    <row r="123" customFormat="false" ht="15" hidden="false" customHeight="false" outlineLevel="0" collapsed="false">
      <c r="A123" s="22"/>
      <c r="B123" s="19"/>
      <c r="C123" s="23" t="str">
        <f aca="false">IF(B123="","",IFERROR(INDEX('Inventario general'!$B$5:$B$504,MATCH(B123,'Inventario general'!$A$5:$A$504,0)),"Código no encontrado"))</f>
        <v/>
      </c>
      <c r="D123" s="20"/>
      <c r="E123" s="20"/>
      <c r="F123" s="24" t="str">
        <f aca="false">IF(OR(D123="",E123=""),"",E123-D123)</f>
        <v/>
      </c>
      <c r="G123" s="17" t="str">
        <f aca="false">IF(B123="","",IFERROR(INDEX('Inventario general'!$H$5:$H$504,MATCH(B123,'Inventario general'!$A$5:$A$504,0)),""))</f>
        <v/>
      </c>
      <c r="H123" s="17" t="str">
        <f aca="false">IF(OR(F123="",G123=""),"",F123*G123)</f>
        <v/>
      </c>
      <c r="I123" s="19"/>
      <c r="J123" s="19"/>
      <c r="K123" s="19"/>
      <c r="L123" s="19"/>
    </row>
    <row r="124" customFormat="false" ht="15" hidden="false" customHeight="false" outlineLevel="0" collapsed="false">
      <c r="A124" s="22"/>
      <c r="B124" s="19"/>
      <c r="C124" s="23" t="str">
        <f aca="false">IF(B124="","",IFERROR(INDEX('Inventario general'!$B$5:$B$504,MATCH(B124,'Inventario general'!$A$5:$A$504,0)),"Código no encontrado"))</f>
        <v/>
      </c>
      <c r="D124" s="20"/>
      <c r="E124" s="20"/>
      <c r="F124" s="24" t="str">
        <f aca="false">IF(OR(D124="",E124=""),"",E124-D124)</f>
        <v/>
      </c>
      <c r="G124" s="17" t="str">
        <f aca="false">IF(B124="","",IFERROR(INDEX('Inventario general'!$H$5:$H$504,MATCH(B124,'Inventario general'!$A$5:$A$504,0)),""))</f>
        <v/>
      </c>
      <c r="H124" s="17" t="str">
        <f aca="false">IF(OR(F124="",G124=""),"",F124*G124)</f>
        <v/>
      </c>
      <c r="I124" s="19"/>
      <c r="J124" s="19"/>
      <c r="K124" s="19"/>
      <c r="L124" s="19"/>
    </row>
    <row r="125" customFormat="false" ht="15" hidden="false" customHeight="false" outlineLevel="0" collapsed="false">
      <c r="A125" s="22"/>
      <c r="B125" s="19"/>
      <c r="C125" s="23" t="str">
        <f aca="false">IF(B125="","",IFERROR(INDEX('Inventario general'!$B$5:$B$504,MATCH(B125,'Inventario general'!$A$5:$A$504,0)),"Código no encontrado"))</f>
        <v/>
      </c>
      <c r="D125" s="20"/>
      <c r="E125" s="20"/>
      <c r="F125" s="24" t="str">
        <f aca="false">IF(OR(D125="",E125=""),"",E125-D125)</f>
        <v/>
      </c>
      <c r="G125" s="17" t="str">
        <f aca="false">IF(B125="","",IFERROR(INDEX('Inventario general'!$H$5:$H$504,MATCH(B125,'Inventario general'!$A$5:$A$504,0)),""))</f>
        <v/>
      </c>
      <c r="H125" s="17" t="str">
        <f aca="false">IF(OR(F125="",G125=""),"",F125*G125)</f>
        <v/>
      </c>
      <c r="I125" s="19"/>
      <c r="J125" s="19"/>
      <c r="K125" s="19"/>
      <c r="L125" s="19"/>
    </row>
    <row r="126" customFormat="false" ht="15" hidden="false" customHeight="false" outlineLevel="0" collapsed="false">
      <c r="A126" s="22"/>
      <c r="B126" s="19"/>
      <c r="C126" s="23" t="str">
        <f aca="false">IF(B126="","",IFERROR(INDEX('Inventario general'!$B$5:$B$504,MATCH(B126,'Inventario general'!$A$5:$A$504,0)),"Código no encontrado"))</f>
        <v/>
      </c>
      <c r="D126" s="20"/>
      <c r="E126" s="20"/>
      <c r="F126" s="24" t="str">
        <f aca="false">IF(OR(D126="",E126=""),"",E126-D126)</f>
        <v/>
      </c>
      <c r="G126" s="17" t="str">
        <f aca="false">IF(B126="","",IFERROR(INDEX('Inventario general'!$H$5:$H$504,MATCH(B126,'Inventario general'!$A$5:$A$504,0)),""))</f>
        <v/>
      </c>
      <c r="H126" s="17" t="str">
        <f aca="false">IF(OR(F126="",G126=""),"",F126*G126)</f>
        <v/>
      </c>
      <c r="I126" s="19"/>
      <c r="J126" s="19"/>
      <c r="K126" s="19"/>
      <c r="L126" s="19"/>
    </row>
    <row r="127" customFormat="false" ht="15" hidden="false" customHeight="false" outlineLevel="0" collapsed="false">
      <c r="A127" s="22"/>
      <c r="B127" s="19"/>
      <c r="C127" s="23" t="str">
        <f aca="false">IF(B127="","",IFERROR(INDEX('Inventario general'!$B$5:$B$504,MATCH(B127,'Inventario general'!$A$5:$A$504,0)),"Código no encontrado"))</f>
        <v/>
      </c>
      <c r="D127" s="20"/>
      <c r="E127" s="20"/>
      <c r="F127" s="24" t="str">
        <f aca="false">IF(OR(D127="",E127=""),"",E127-D127)</f>
        <v/>
      </c>
      <c r="G127" s="17" t="str">
        <f aca="false">IF(B127="","",IFERROR(INDEX('Inventario general'!$H$5:$H$504,MATCH(B127,'Inventario general'!$A$5:$A$504,0)),""))</f>
        <v/>
      </c>
      <c r="H127" s="17" t="str">
        <f aca="false">IF(OR(F127="",G127=""),"",F127*G127)</f>
        <v/>
      </c>
      <c r="I127" s="19"/>
      <c r="J127" s="19"/>
      <c r="K127" s="19"/>
      <c r="L127" s="19"/>
    </row>
    <row r="128" customFormat="false" ht="15" hidden="false" customHeight="false" outlineLevel="0" collapsed="false">
      <c r="A128" s="22"/>
      <c r="B128" s="19"/>
      <c r="C128" s="23" t="str">
        <f aca="false">IF(B128="","",IFERROR(INDEX('Inventario general'!$B$5:$B$504,MATCH(B128,'Inventario general'!$A$5:$A$504,0)),"Código no encontrado"))</f>
        <v/>
      </c>
      <c r="D128" s="20"/>
      <c r="E128" s="20"/>
      <c r="F128" s="24" t="str">
        <f aca="false">IF(OR(D128="",E128=""),"",E128-D128)</f>
        <v/>
      </c>
      <c r="G128" s="17" t="str">
        <f aca="false">IF(B128="","",IFERROR(INDEX('Inventario general'!$H$5:$H$504,MATCH(B128,'Inventario general'!$A$5:$A$504,0)),""))</f>
        <v/>
      </c>
      <c r="H128" s="17" t="str">
        <f aca="false">IF(OR(F128="",G128=""),"",F128*G128)</f>
        <v/>
      </c>
      <c r="I128" s="19"/>
      <c r="J128" s="19"/>
      <c r="K128" s="19"/>
      <c r="L128" s="19"/>
    </row>
    <row r="129" customFormat="false" ht="15" hidden="false" customHeight="false" outlineLevel="0" collapsed="false">
      <c r="A129" s="22"/>
      <c r="B129" s="19"/>
      <c r="C129" s="23" t="str">
        <f aca="false">IF(B129="","",IFERROR(INDEX('Inventario general'!$B$5:$B$504,MATCH(B129,'Inventario general'!$A$5:$A$504,0)),"Código no encontrado"))</f>
        <v/>
      </c>
      <c r="D129" s="20"/>
      <c r="E129" s="20"/>
      <c r="F129" s="24" t="str">
        <f aca="false">IF(OR(D129="",E129=""),"",E129-D129)</f>
        <v/>
      </c>
      <c r="G129" s="17" t="str">
        <f aca="false">IF(B129="","",IFERROR(INDEX('Inventario general'!$H$5:$H$504,MATCH(B129,'Inventario general'!$A$5:$A$504,0)),""))</f>
        <v/>
      </c>
      <c r="H129" s="17" t="str">
        <f aca="false">IF(OR(F129="",G129=""),"",F129*G129)</f>
        <v/>
      </c>
      <c r="I129" s="19"/>
      <c r="J129" s="19"/>
      <c r="K129" s="19"/>
      <c r="L129" s="19"/>
    </row>
    <row r="130" customFormat="false" ht="15" hidden="false" customHeight="false" outlineLevel="0" collapsed="false">
      <c r="A130" s="22"/>
      <c r="B130" s="19"/>
      <c r="C130" s="23" t="str">
        <f aca="false">IF(B130="","",IFERROR(INDEX('Inventario general'!$B$5:$B$504,MATCH(B130,'Inventario general'!$A$5:$A$504,0)),"Código no encontrado"))</f>
        <v/>
      </c>
      <c r="D130" s="20"/>
      <c r="E130" s="20"/>
      <c r="F130" s="24" t="str">
        <f aca="false">IF(OR(D130="",E130=""),"",E130-D130)</f>
        <v/>
      </c>
      <c r="G130" s="17" t="str">
        <f aca="false">IF(B130="","",IFERROR(INDEX('Inventario general'!$H$5:$H$504,MATCH(B130,'Inventario general'!$A$5:$A$504,0)),""))</f>
        <v/>
      </c>
      <c r="H130" s="17" t="str">
        <f aca="false">IF(OR(F130="",G130=""),"",F130*G130)</f>
        <v/>
      </c>
      <c r="I130" s="19"/>
      <c r="J130" s="19"/>
      <c r="K130" s="19"/>
      <c r="L130" s="19"/>
    </row>
    <row r="131" customFormat="false" ht="15" hidden="false" customHeight="false" outlineLevel="0" collapsed="false">
      <c r="A131" s="22"/>
      <c r="B131" s="19"/>
      <c r="C131" s="23" t="str">
        <f aca="false">IF(B131="","",IFERROR(INDEX('Inventario general'!$B$5:$B$504,MATCH(B131,'Inventario general'!$A$5:$A$504,0)),"Código no encontrado"))</f>
        <v/>
      </c>
      <c r="D131" s="20"/>
      <c r="E131" s="20"/>
      <c r="F131" s="24" t="str">
        <f aca="false">IF(OR(D131="",E131=""),"",E131-D131)</f>
        <v/>
      </c>
      <c r="G131" s="17" t="str">
        <f aca="false">IF(B131="","",IFERROR(INDEX('Inventario general'!$H$5:$H$504,MATCH(B131,'Inventario general'!$A$5:$A$504,0)),""))</f>
        <v/>
      </c>
      <c r="H131" s="17" t="str">
        <f aca="false">IF(OR(F131="",G131=""),"",F131*G131)</f>
        <v/>
      </c>
      <c r="I131" s="19"/>
      <c r="J131" s="19"/>
      <c r="K131" s="19"/>
      <c r="L131" s="19"/>
    </row>
    <row r="132" customFormat="false" ht="15" hidden="false" customHeight="false" outlineLevel="0" collapsed="false">
      <c r="A132" s="22"/>
      <c r="B132" s="19"/>
      <c r="C132" s="23" t="str">
        <f aca="false">IF(B132="","",IFERROR(INDEX('Inventario general'!$B$5:$B$504,MATCH(B132,'Inventario general'!$A$5:$A$504,0)),"Código no encontrado"))</f>
        <v/>
      </c>
      <c r="D132" s="20"/>
      <c r="E132" s="20"/>
      <c r="F132" s="24" t="str">
        <f aca="false">IF(OR(D132="",E132=""),"",E132-D132)</f>
        <v/>
      </c>
      <c r="G132" s="17" t="str">
        <f aca="false">IF(B132="","",IFERROR(INDEX('Inventario general'!$H$5:$H$504,MATCH(B132,'Inventario general'!$A$5:$A$504,0)),""))</f>
        <v/>
      </c>
      <c r="H132" s="17" t="str">
        <f aca="false">IF(OR(F132="",G132=""),"",F132*G132)</f>
        <v/>
      </c>
      <c r="I132" s="19"/>
      <c r="J132" s="19"/>
      <c r="K132" s="19"/>
      <c r="L132" s="19"/>
    </row>
    <row r="133" customFormat="false" ht="15" hidden="false" customHeight="false" outlineLevel="0" collapsed="false">
      <c r="A133" s="22"/>
      <c r="B133" s="19"/>
      <c r="C133" s="23" t="str">
        <f aca="false">IF(B133="","",IFERROR(INDEX('Inventario general'!$B$5:$B$504,MATCH(B133,'Inventario general'!$A$5:$A$504,0)),"Código no encontrado"))</f>
        <v/>
      </c>
      <c r="D133" s="20"/>
      <c r="E133" s="20"/>
      <c r="F133" s="24" t="str">
        <f aca="false">IF(OR(D133="",E133=""),"",E133-D133)</f>
        <v/>
      </c>
      <c r="G133" s="17" t="str">
        <f aca="false">IF(B133="","",IFERROR(INDEX('Inventario general'!$H$5:$H$504,MATCH(B133,'Inventario general'!$A$5:$A$504,0)),""))</f>
        <v/>
      </c>
      <c r="H133" s="17" t="str">
        <f aca="false">IF(OR(F133="",G133=""),"",F133*G133)</f>
        <v/>
      </c>
      <c r="I133" s="19"/>
      <c r="J133" s="19"/>
      <c r="K133" s="19"/>
      <c r="L133" s="19"/>
    </row>
    <row r="134" customFormat="false" ht="15" hidden="false" customHeight="false" outlineLevel="0" collapsed="false">
      <c r="A134" s="22"/>
      <c r="B134" s="19"/>
      <c r="C134" s="23" t="str">
        <f aca="false">IF(B134="","",IFERROR(INDEX('Inventario general'!$B$5:$B$504,MATCH(B134,'Inventario general'!$A$5:$A$504,0)),"Código no encontrado"))</f>
        <v/>
      </c>
      <c r="D134" s="20"/>
      <c r="E134" s="20"/>
      <c r="F134" s="24" t="str">
        <f aca="false">IF(OR(D134="",E134=""),"",E134-D134)</f>
        <v/>
      </c>
      <c r="G134" s="17" t="str">
        <f aca="false">IF(B134="","",IFERROR(INDEX('Inventario general'!$H$5:$H$504,MATCH(B134,'Inventario general'!$A$5:$A$504,0)),""))</f>
        <v/>
      </c>
      <c r="H134" s="17" t="str">
        <f aca="false">IF(OR(F134="",G134=""),"",F134*G134)</f>
        <v/>
      </c>
      <c r="I134" s="19"/>
      <c r="J134" s="19"/>
      <c r="K134" s="19"/>
      <c r="L134" s="19"/>
    </row>
    <row r="135" customFormat="false" ht="15" hidden="false" customHeight="false" outlineLevel="0" collapsed="false">
      <c r="A135" s="22"/>
      <c r="B135" s="19"/>
      <c r="C135" s="23" t="str">
        <f aca="false">IF(B135="","",IFERROR(INDEX('Inventario general'!$B$5:$B$504,MATCH(B135,'Inventario general'!$A$5:$A$504,0)),"Código no encontrado"))</f>
        <v/>
      </c>
      <c r="D135" s="20"/>
      <c r="E135" s="20"/>
      <c r="F135" s="24" t="str">
        <f aca="false">IF(OR(D135="",E135=""),"",E135-D135)</f>
        <v/>
      </c>
      <c r="G135" s="17" t="str">
        <f aca="false">IF(B135="","",IFERROR(INDEX('Inventario general'!$H$5:$H$504,MATCH(B135,'Inventario general'!$A$5:$A$504,0)),""))</f>
        <v/>
      </c>
      <c r="H135" s="17" t="str">
        <f aca="false">IF(OR(F135="",G135=""),"",F135*G135)</f>
        <v/>
      </c>
      <c r="I135" s="19"/>
      <c r="J135" s="19"/>
      <c r="K135" s="19"/>
      <c r="L135" s="19"/>
    </row>
    <row r="136" customFormat="false" ht="15" hidden="false" customHeight="false" outlineLevel="0" collapsed="false">
      <c r="A136" s="22"/>
      <c r="B136" s="19"/>
      <c r="C136" s="23" t="str">
        <f aca="false">IF(B136="","",IFERROR(INDEX('Inventario general'!$B$5:$B$504,MATCH(B136,'Inventario general'!$A$5:$A$504,0)),"Código no encontrado"))</f>
        <v/>
      </c>
      <c r="D136" s="20"/>
      <c r="E136" s="20"/>
      <c r="F136" s="24" t="str">
        <f aca="false">IF(OR(D136="",E136=""),"",E136-D136)</f>
        <v/>
      </c>
      <c r="G136" s="17" t="str">
        <f aca="false">IF(B136="","",IFERROR(INDEX('Inventario general'!$H$5:$H$504,MATCH(B136,'Inventario general'!$A$5:$A$504,0)),""))</f>
        <v/>
      </c>
      <c r="H136" s="17" t="str">
        <f aca="false">IF(OR(F136="",G136=""),"",F136*G136)</f>
        <v/>
      </c>
      <c r="I136" s="19"/>
      <c r="J136" s="19"/>
      <c r="K136" s="19"/>
      <c r="L136" s="19"/>
    </row>
    <row r="137" customFormat="false" ht="15" hidden="false" customHeight="false" outlineLevel="0" collapsed="false">
      <c r="A137" s="22"/>
      <c r="B137" s="19"/>
      <c r="C137" s="23" t="str">
        <f aca="false">IF(B137="","",IFERROR(INDEX('Inventario general'!$B$5:$B$504,MATCH(B137,'Inventario general'!$A$5:$A$504,0)),"Código no encontrado"))</f>
        <v/>
      </c>
      <c r="D137" s="20"/>
      <c r="E137" s="20"/>
      <c r="F137" s="24" t="str">
        <f aca="false">IF(OR(D137="",E137=""),"",E137-D137)</f>
        <v/>
      </c>
      <c r="G137" s="17" t="str">
        <f aca="false">IF(B137="","",IFERROR(INDEX('Inventario general'!$H$5:$H$504,MATCH(B137,'Inventario general'!$A$5:$A$504,0)),""))</f>
        <v/>
      </c>
      <c r="H137" s="17" t="str">
        <f aca="false">IF(OR(F137="",G137=""),"",F137*G137)</f>
        <v/>
      </c>
      <c r="I137" s="19"/>
      <c r="J137" s="19"/>
      <c r="K137" s="19"/>
      <c r="L137" s="19"/>
    </row>
    <row r="138" customFormat="false" ht="15" hidden="false" customHeight="false" outlineLevel="0" collapsed="false">
      <c r="A138" s="22"/>
      <c r="B138" s="19"/>
      <c r="C138" s="23" t="str">
        <f aca="false">IF(B138="","",IFERROR(INDEX('Inventario general'!$B$5:$B$504,MATCH(B138,'Inventario general'!$A$5:$A$504,0)),"Código no encontrado"))</f>
        <v/>
      </c>
      <c r="D138" s="20"/>
      <c r="E138" s="20"/>
      <c r="F138" s="24" t="str">
        <f aca="false">IF(OR(D138="",E138=""),"",E138-D138)</f>
        <v/>
      </c>
      <c r="G138" s="17" t="str">
        <f aca="false">IF(B138="","",IFERROR(INDEX('Inventario general'!$H$5:$H$504,MATCH(B138,'Inventario general'!$A$5:$A$504,0)),""))</f>
        <v/>
      </c>
      <c r="H138" s="17" t="str">
        <f aca="false">IF(OR(F138="",G138=""),"",F138*G138)</f>
        <v/>
      </c>
      <c r="I138" s="19"/>
      <c r="J138" s="19"/>
      <c r="K138" s="19"/>
      <c r="L138" s="19"/>
    </row>
    <row r="139" customFormat="false" ht="15" hidden="false" customHeight="false" outlineLevel="0" collapsed="false">
      <c r="A139" s="22"/>
      <c r="B139" s="19"/>
      <c r="C139" s="23" t="str">
        <f aca="false">IF(B139="","",IFERROR(INDEX('Inventario general'!$B$5:$B$504,MATCH(B139,'Inventario general'!$A$5:$A$504,0)),"Código no encontrado"))</f>
        <v/>
      </c>
      <c r="D139" s="20"/>
      <c r="E139" s="20"/>
      <c r="F139" s="24" t="str">
        <f aca="false">IF(OR(D139="",E139=""),"",E139-D139)</f>
        <v/>
      </c>
      <c r="G139" s="17" t="str">
        <f aca="false">IF(B139="","",IFERROR(INDEX('Inventario general'!$H$5:$H$504,MATCH(B139,'Inventario general'!$A$5:$A$504,0)),""))</f>
        <v/>
      </c>
      <c r="H139" s="17" t="str">
        <f aca="false">IF(OR(F139="",G139=""),"",F139*G139)</f>
        <v/>
      </c>
      <c r="I139" s="19"/>
      <c r="J139" s="19"/>
      <c r="K139" s="19"/>
      <c r="L139" s="19"/>
    </row>
    <row r="140" customFormat="false" ht="15" hidden="false" customHeight="false" outlineLevel="0" collapsed="false">
      <c r="A140" s="22"/>
      <c r="B140" s="19"/>
      <c r="C140" s="23" t="str">
        <f aca="false">IF(B140="","",IFERROR(INDEX('Inventario general'!$B$5:$B$504,MATCH(B140,'Inventario general'!$A$5:$A$504,0)),"Código no encontrado"))</f>
        <v/>
      </c>
      <c r="D140" s="20"/>
      <c r="E140" s="20"/>
      <c r="F140" s="24" t="str">
        <f aca="false">IF(OR(D140="",E140=""),"",E140-D140)</f>
        <v/>
      </c>
      <c r="G140" s="17" t="str">
        <f aca="false">IF(B140="","",IFERROR(INDEX('Inventario general'!$H$5:$H$504,MATCH(B140,'Inventario general'!$A$5:$A$504,0)),""))</f>
        <v/>
      </c>
      <c r="H140" s="17" t="str">
        <f aca="false">IF(OR(F140="",G140=""),"",F140*G140)</f>
        <v/>
      </c>
      <c r="I140" s="19"/>
      <c r="J140" s="19"/>
      <c r="K140" s="19"/>
      <c r="L140" s="19"/>
    </row>
    <row r="141" customFormat="false" ht="15" hidden="false" customHeight="false" outlineLevel="0" collapsed="false">
      <c r="A141" s="22"/>
      <c r="B141" s="19"/>
      <c r="C141" s="23" t="str">
        <f aca="false">IF(B141="","",IFERROR(INDEX('Inventario general'!$B$5:$B$504,MATCH(B141,'Inventario general'!$A$5:$A$504,0)),"Código no encontrado"))</f>
        <v/>
      </c>
      <c r="D141" s="20"/>
      <c r="E141" s="20"/>
      <c r="F141" s="24" t="str">
        <f aca="false">IF(OR(D141="",E141=""),"",E141-D141)</f>
        <v/>
      </c>
      <c r="G141" s="17" t="str">
        <f aca="false">IF(B141="","",IFERROR(INDEX('Inventario general'!$H$5:$H$504,MATCH(B141,'Inventario general'!$A$5:$A$504,0)),""))</f>
        <v/>
      </c>
      <c r="H141" s="17" t="str">
        <f aca="false">IF(OR(F141="",G141=""),"",F141*G141)</f>
        <v/>
      </c>
      <c r="I141" s="19"/>
      <c r="J141" s="19"/>
      <c r="K141" s="19"/>
      <c r="L141" s="19"/>
    </row>
    <row r="142" customFormat="false" ht="15" hidden="false" customHeight="false" outlineLevel="0" collapsed="false">
      <c r="A142" s="22"/>
      <c r="B142" s="19"/>
      <c r="C142" s="23" t="str">
        <f aca="false">IF(B142="","",IFERROR(INDEX('Inventario general'!$B$5:$B$504,MATCH(B142,'Inventario general'!$A$5:$A$504,0)),"Código no encontrado"))</f>
        <v/>
      </c>
      <c r="D142" s="20"/>
      <c r="E142" s="20"/>
      <c r="F142" s="24" t="str">
        <f aca="false">IF(OR(D142="",E142=""),"",E142-D142)</f>
        <v/>
      </c>
      <c r="G142" s="17" t="str">
        <f aca="false">IF(B142="","",IFERROR(INDEX('Inventario general'!$H$5:$H$504,MATCH(B142,'Inventario general'!$A$5:$A$504,0)),""))</f>
        <v/>
      </c>
      <c r="H142" s="17" t="str">
        <f aca="false">IF(OR(F142="",G142=""),"",F142*G142)</f>
        <v/>
      </c>
      <c r="I142" s="19"/>
      <c r="J142" s="19"/>
      <c r="K142" s="19"/>
      <c r="L142" s="19"/>
    </row>
    <row r="143" customFormat="false" ht="15" hidden="false" customHeight="false" outlineLevel="0" collapsed="false">
      <c r="A143" s="22"/>
      <c r="B143" s="19"/>
      <c r="C143" s="23" t="str">
        <f aca="false">IF(B143="","",IFERROR(INDEX('Inventario general'!$B$5:$B$504,MATCH(B143,'Inventario general'!$A$5:$A$504,0)),"Código no encontrado"))</f>
        <v/>
      </c>
      <c r="D143" s="20"/>
      <c r="E143" s="20"/>
      <c r="F143" s="24" t="str">
        <f aca="false">IF(OR(D143="",E143=""),"",E143-D143)</f>
        <v/>
      </c>
      <c r="G143" s="17" t="str">
        <f aca="false">IF(B143="","",IFERROR(INDEX('Inventario general'!$H$5:$H$504,MATCH(B143,'Inventario general'!$A$5:$A$504,0)),""))</f>
        <v/>
      </c>
      <c r="H143" s="17" t="str">
        <f aca="false">IF(OR(F143="",G143=""),"",F143*G143)</f>
        <v/>
      </c>
      <c r="I143" s="19"/>
      <c r="J143" s="19"/>
      <c r="K143" s="19"/>
      <c r="L143" s="19"/>
    </row>
    <row r="144" customFormat="false" ht="15" hidden="false" customHeight="false" outlineLevel="0" collapsed="false">
      <c r="A144" s="22"/>
      <c r="B144" s="19"/>
      <c r="C144" s="23" t="str">
        <f aca="false">IF(B144="","",IFERROR(INDEX('Inventario general'!$B$5:$B$504,MATCH(B144,'Inventario general'!$A$5:$A$504,0)),"Código no encontrado"))</f>
        <v/>
      </c>
      <c r="D144" s="20"/>
      <c r="E144" s="20"/>
      <c r="F144" s="24" t="str">
        <f aca="false">IF(OR(D144="",E144=""),"",E144-D144)</f>
        <v/>
      </c>
      <c r="G144" s="17" t="str">
        <f aca="false">IF(B144="","",IFERROR(INDEX('Inventario general'!$H$5:$H$504,MATCH(B144,'Inventario general'!$A$5:$A$504,0)),""))</f>
        <v/>
      </c>
      <c r="H144" s="17" t="str">
        <f aca="false">IF(OR(F144="",G144=""),"",F144*G144)</f>
        <v/>
      </c>
      <c r="I144" s="19"/>
      <c r="J144" s="19"/>
      <c r="K144" s="19"/>
      <c r="L144" s="19"/>
    </row>
    <row r="145" customFormat="false" ht="15" hidden="false" customHeight="false" outlineLevel="0" collapsed="false">
      <c r="A145" s="22"/>
      <c r="B145" s="19"/>
      <c r="C145" s="23" t="str">
        <f aca="false">IF(B145="","",IFERROR(INDEX('Inventario general'!$B$5:$B$504,MATCH(B145,'Inventario general'!$A$5:$A$504,0)),"Código no encontrado"))</f>
        <v/>
      </c>
      <c r="D145" s="20"/>
      <c r="E145" s="20"/>
      <c r="F145" s="24" t="str">
        <f aca="false">IF(OR(D145="",E145=""),"",E145-D145)</f>
        <v/>
      </c>
      <c r="G145" s="17" t="str">
        <f aca="false">IF(B145="","",IFERROR(INDEX('Inventario general'!$H$5:$H$504,MATCH(B145,'Inventario general'!$A$5:$A$504,0)),""))</f>
        <v/>
      </c>
      <c r="H145" s="17" t="str">
        <f aca="false">IF(OR(F145="",G145=""),"",F145*G145)</f>
        <v/>
      </c>
      <c r="I145" s="19"/>
      <c r="J145" s="19"/>
      <c r="K145" s="19"/>
      <c r="L145" s="19"/>
    </row>
    <row r="146" customFormat="false" ht="15" hidden="false" customHeight="false" outlineLevel="0" collapsed="false">
      <c r="A146" s="22"/>
      <c r="B146" s="19"/>
      <c r="C146" s="23" t="str">
        <f aca="false">IF(B146="","",IFERROR(INDEX('Inventario general'!$B$5:$B$504,MATCH(B146,'Inventario general'!$A$5:$A$504,0)),"Código no encontrado"))</f>
        <v/>
      </c>
      <c r="D146" s="20"/>
      <c r="E146" s="20"/>
      <c r="F146" s="24" t="str">
        <f aca="false">IF(OR(D146="",E146=""),"",E146-D146)</f>
        <v/>
      </c>
      <c r="G146" s="17" t="str">
        <f aca="false">IF(B146="","",IFERROR(INDEX('Inventario general'!$H$5:$H$504,MATCH(B146,'Inventario general'!$A$5:$A$504,0)),""))</f>
        <v/>
      </c>
      <c r="H146" s="17" t="str">
        <f aca="false">IF(OR(F146="",G146=""),"",F146*G146)</f>
        <v/>
      </c>
      <c r="I146" s="19"/>
      <c r="J146" s="19"/>
      <c r="K146" s="19"/>
      <c r="L146" s="19"/>
    </row>
    <row r="147" customFormat="false" ht="15" hidden="false" customHeight="false" outlineLevel="0" collapsed="false">
      <c r="A147" s="22"/>
      <c r="B147" s="19"/>
      <c r="C147" s="23" t="str">
        <f aca="false">IF(B147="","",IFERROR(INDEX('Inventario general'!$B$5:$B$504,MATCH(B147,'Inventario general'!$A$5:$A$504,0)),"Código no encontrado"))</f>
        <v/>
      </c>
      <c r="D147" s="20"/>
      <c r="E147" s="20"/>
      <c r="F147" s="24" t="str">
        <f aca="false">IF(OR(D147="",E147=""),"",E147-D147)</f>
        <v/>
      </c>
      <c r="G147" s="17" t="str">
        <f aca="false">IF(B147="","",IFERROR(INDEX('Inventario general'!$H$5:$H$504,MATCH(B147,'Inventario general'!$A$5:$A$504,0)),""))</f>
        <v/>
      </c>
      <c r="H147" s="17" t="str">
        <f aca="false">IF(OR(F147="",G147=""),"",F147*G147)</f>
        <v/>
      </c>
      <c r="I147" s="19"/>
      <c r="J147" s="19"/>
      <c r="K147" s="19"/>
      <c r="L147" s="19"/>
    </row>
    <row r="148" customFormat="false" ht="15" hidden="false" customHeight="false" outlineLevel="0" collapsed="false">
      <c r="A148" s="22"/>
      <c r="B148" s="19"/>
      <c r="C148" s="23" t="str">
        <f aca="false">IF(B148="","",IFERROR(INDEX('Inventario general'!$B$5:$B$504,MATCH(B148,'Inventario general'!$A$5:$A$504,0)),"Código no encontrado"))</f>
        <v/>
      </c>
      <c r="D148" s="20"/>
      <c r="E148" s="20"/>
      <c r="F148" s="24" t="str">
        <f aca="false">IF(OR(D148="",E148=""),"",E148-D148)</f>
        <v/>
      </c>
      <c r="G148" s="17" t="str">
        <f aca="false">IF(B148="","",IFERROR(INDEX('Inventario general'!$H$5:$H$504,MATCH(B148,'Inventario general'!$A$5:$A$504,0)),""))</f>
        <v/>
      </c>
      <c r="H148" s="17" t="str">
        <f aca="false">IF(OR(F148="",G148=""),"",F148*G148)</f>
        <v/>
      </c>
      <c r="I148" s="19"/>
      <c r="J148" s="19"/>
      <c r="K148" s="19"/>
      <c r="L148" s="19"/>
    </row>
    <row r="149" customFormat="false" ht="15" hidden="false" customHeight="false" outlineLevel="0" collapsed="false">
      <c r="A149" s="22"/>
      <c r="B149" s="19"/>
      <c r="C149" s="23" t="str">
        <f aca="false">IF(B149="","",IFERROR(INDEX('Inventario general'!$B$5:$B$504,MATCH(B149,'Inventario general'!$A$5:$A$504,0)),"Código no encontrado"))</f>
        <v/>
      </c>
      <c r="D149" s="20"/>
      <c r="E149" s="20"/>
      <c r="F149" s="24" t="str">
        <f aca="false">IF(OR(D149="",E149=""),"",E149-D149)</f>
        <v/>
      </c>
      <c r="G149" s="17" t="str">
        <f aca="false">IF(B149="","",IFERROR(INDEX('Inventario general'!$H$5:$H$504,MATCH(B149,'Inventario general'!$A$5:$A$504,0)),""))</f>
        <v/>
      </c>
      <c r="H149" s="17" t="str">
        <f aca="false">IF(OR(F149="",G149=""),"",F149*G149)</f>
        <v/>
      </c>
      <c r="I149" s="19"/>
      <c r="J149" s="19"/>
      <c r="K149" s="19"/>
      <c r="L149" s="19"/>
    </row>
    <row r="150" customFormat="false" ht="15" hidden="false" customHeight="false" outlineLevel="0" collapsed="false">
      <c r="A150" s="22"/>
      <c r="B150" s="19"/>
      <c r="C150" s="23" t="str">
        <f aca="false">IF(B150="","",IFERROR(INDEX('Inventario general'!$B$5:$B$504,MATCH(B150,'Inventario general'!$A$5:$A$504,0)),"Código no encontrado"))</f>
        <v/>
      </c>
      <c r="D150" s="20"/>
      <c r="E150" s="20"/>
      <c r="F150" s="24" t="str">
        <f aca="false">IF(OR(D150="",E150=""),"",E150-D150)</f>
        <v/>
      </c>
      <c r="G150" s="17" t="str">
        <f aca="false">IF(B150="","",IFERROR(INDEX('Inventario general'!$H$5:$H$504,MATCH(B150,'Inventario general'!$A$5:$A$504,0)),""))</f>
        <v/>
      </c>
      <c r="H150" s="17" t="str">
        <f aca="false">IF(OR(F150="",G150=""),"",F150*G150)</f>
        <v/>
      </c>
      <c r="I150" s="19"/>
      <c r="J150" s="19"/>
      <c r="K150" s="19"/>
      <c r="L150" s="19"/>
    </row>
    <row r="151" customFormat="false" ht="15" hidden="false" customHeight="false" outlineLevel="0" collapsed="false">
      <c r="A151" s="22"/>
      <c r="B151" s="19"/>
      <c r="C151" s="23" t="str">
        <f aca="false">IF(B151="","",IFERROR(INDEX('Inventario general'!$B$5:$B$504,MATCH(B151,'Inventario general'!$A$5:$A$504,0)),"Código no encontrado"))</f>
        <v/>
      </c>
      <c r="D151" s="20"/>
      <c r="E151" s="20"/>
      <c r="F151" s="24" t="str">
        <f aca="false">IF(OR(D151="",E151=""),"",E151-D151)</f>
        <v/>
      </c>
      <c r="G151" s="17" t="str">
        <f aca="false">IF(B151="","",IFERROR(INDEX('Inventario general'!$H$5:$H$504,MATCH(B151,'Inventario general'!$A$5:$A$504,0)),""))</f>
        <v/>
      </c>
      <c r="H151" s="17" t="str">
        <f aca="false">IF(OR(F151="",G151=""),"",F151*G151)</f>
        <v/>
      </c>
      <c r="I151" s="19"/>
      <c r="J151" s="19"/>
      <c r="K151" s="19"/>
      <c r="L151" s="19"/>
    </row>
    <row r="152" customFormat="false" ht="15" hidden="false" customHeight="false" outlineLevel="0" collapsed="false">
      <c r="A152" s="22"/>
      <c r="B152" s="19"/>
      <c r="C152" s="23" t="str">
        <f aca="false">IF(B152="","",IFERROR(INDEX('Inventario general'!$B$5:$B$504,MATCH(B152,'Inventario general'!$A$5:$A$504,0)),"Código no encontrado"))</f>
        <v/>
      </c>
      <c r="D152" s="20"/>
      <c r="E152" s="20"/>
      <c r="F152" s="24" t="str">
        <f aca="false">IF(OR(D152="",E152=""),"",E152-D152)</f>
        <v/>
      </c>
      <c r="G152" s="17" t="str">
        <f aca="false">IF(B152="","",IFERROR(INDEX('Inventario general'!$H$5:$H$504,MATCH(B152,'Inventario general'!$A$5:$A$504,0)),""))</f>
        <v/>
      </c>
      <c r="H152" s="17" t="str">
        <f aca="false">IF(OR(F152="",G152=""),"",F152*G152)</f>
        <v/>
      </c>
      <c r="I152" s="19"/>
      <c r="J152" s="19"/>
      <c r="K152" s="19"/>
      <c r="L152" s="19"/>
    </row>
    <row r="153" customFormat="false" ht="15" hidden="false" customHeight="false" outlineLevel="0" collapsed="false">
      <c r="A153" s="22"/>
      <c r="B153" s="19"/>
      <c r="C153" s="23" t="str">
        <f aca="false">IF(B153="","",IFERROR(INDEX('Inventario general'!$B$5:$B$504,MATCH(B153,'Inventario general'!$A$5:$A$504,0)),"Código no encontrado"))</f>
        <v/>
      </c>
      <c r="D153" s="20"/>
      <c r="E153" s="20"/>
      <c r="F153" s="24" t="str">
        <f aca="false">IF(OR(D153="",E153=""),"",E153-D153)</f>
        <v/>
      </c>
      <c r="G153" s="17" t="str">
        <f aca="false">IF(B153="","",IFERROR(INDEX('Inventario general'!$H$5:$H$504,MATCH(B153,'Inventario general'!$A$5:$A$504,0)),""))</f>
        <v/>
      </c>
      <c r="H153" s="17" t="str">
        <f aca="false">IF(OR(F153="",G153=""),"",F153*G153)</f>
        <v/>
      </c>
      <c r="I153" s="19"/>
      <c r="J153" s="19"/>
      <c r="K153" s="19"/>
      <c r="L153" s="19"/>
    </row>
    <row r="154" customFormat="false" ht="15" hidden="false" customHeight="false" outlineLevel="0" collapsed="false">
      <c r="A154" s="22"/>
      <c r="B154" s="19"/>
      <c r="C154" s="23" t="str">
        <f aca="false">IF(B154="","",IFERROR(INDEX('Inventario general'!$B$5:$B$504,MATCH(B154,'Inventario general'!$A$5:$A$504,0)),"Código no encontrado"))</f>
        <v/>
      </c>
      <c r="D154" s="20"/>
      <c r="E154" s="20"/>
      <c r="F154" s="24" t="str">
        <f aca="false">IF(OR(D154="",E154=""),"",E154-D154)</f>
        <v/>
      </c>
      <c r="G154" s="17" t="str">
        <f aca="false">IF(B154="","",IFERROR(INDEX('Inventario general'!$H$5:$H$504,MATCH(B154,'Inventario general'!$A$5:$A$504,0)),""))</f>
        <v/>
      </c>
      <c r="H154" s="17" t="str">
        <f aca="false">IF(OR(F154="",G154=""),"",F154*G154)</f>
        <v/>
      </c>
      <c r="I154" s="19"/>
      <c r="J154" s="19"/>
      <c r="K154" s="19"/>
      <c r="L154" s="19"/>
    </row>
    <row r="155" customFormat="false" ht="15" hidden="false" customHeight="false" outlineLevel="0" collapsed="false">
      <c r="A155" s="22"/>
      <c r="B155" s="19"/>
      <c r="C155" s="23" t="str">
        <f aca="false">IF(B155="","",IFERROR(INDEX('Inventario general'!$B$5:$B$504,MATCH(B155,'Inventario general'!$A$5:$A$504,0)),"Código no encontrado"))</f>
        <v/>
      </c>
      <c r="D155" s="20"/>
      <c r="E155" s="20"/>
      <c r="F155" s="24" t="str">
        <f aca="false">IF(OR(D155="",E155=""),"",E155-D155)</f>
        <v/>
      </c>
      <c r="G155" s="17" t="str">
        <f aca="false">IF(B155="","",IFERROR(INDEX('Inventario general'!$H$5:$H$504,MATCH(B155,'Inventario general'!$A$5:$A$504,0)),""))</f>
        <v/>
      </c>
      <c r="H155" s="17" t="str">
        <f aca="false">IF(OR(F155="",G155=""),"",F155*G155)</f>
        <v/>
      </c>
      <c r="I155" s="19"/>
      <c r="J155" s="19"/>
      <c r="K155" s="19"/>
      <c r="L155" s="19"/>
    </row>
    <row r="156" customFormat="false" ht="15" hidden="false" customHeight="false" outlineLevel="0" collapsed="false">
      <c r="A156" s="22"/>
      <c r="B156" s="19"/>
      <c r="C156" s="23" t="str">
        <f aca="false">IF(B156="","",IFERROR(INDEX('Inventario general'!$B$5:$B$504,MATCH(B156,'Inventario general'!$A$5:$A$504,0)),"Código no encontrado"))</f>
        <v/>
      </c>
      <c r="D156" s="20"/>
      <c r="E156" s="20"/>
      <c r="F156" s="24" t="str">
        <f aca="false">IF(OR(D156="",E156=""),"",E156-D156)</f>
        <v/>
      </c>
      <c r="G156" s="17" t="str">
        <f aca="false">IF(B156="","",IFERROR(INDEX('Inventario general'!$H$5:$H$504,MATCH(B156,'Inventario general'!$A$5:$A$504,0)),""))</f>
        <v/>
      </c>
      <c r="H156" s="17" t="str">
        <f aca="false">IF(OR(F156="",G156=""),"",F156*G156)</f>
        <v/>
      </c>
      <c r="I156" s="19"/>
      <c r="J156" s="19"/>
      <c r="K156" s="19"/>
      <c r="L156" s="19"/>
    </row>
    <row r="157" customFormat="false" ht="15" hidden="false" customHeight="false" outlineLevel="0" collapsed="false">
      <c r="A157" s="22"/>
      <c r="B157" s="19"/>
      <c r="C157" s="23" t="str">
        <f aca="false">IF(B157="","",IFERROR(INDEX('Inventario general'!$B$5:$B$504,MATCH(B157,'Inventario general'!$A$5:$A$504,0)),"Código no encontrado"))</f>
        <v/>
      </c>
      <c r="D157" s="20"/>
      <c r="E157" s="20"/>
      <c r="F157" s="24" t="str">
        <f aca="false">IF(OR(D157="",E157=""),"",E157-D157)</f>
        <v/>
      </c>
      <c r="G157" s="17" t="str">
        <f aca="false">IF(B157="","",IFERROR(INDEX('Inventario general'!$H$5:$H$504,MATCH(B157,'Inventario general'!$A$5:$A$504,0)),""))</f>
        <v/>
      </c>
      <c r="H157" s="17" t="str">
        <f aca="false">IF(OR(F157="",G157=""),"",F157*G157)</f>
        <v/>
      </c>
      <c r="I157" s="19"/>
      <c r="J157" s="19"/>
      <c r="K157" s="19"/>
      <c r="L157" s="19"/>
    </row>
    <row r="158" customFormat="false" ht="15" hidden="false" customHeight="false" outlineLevel="0" collapsed="false">
      <c r="A158" s="22"/>
      <c r="B158" s="19"/>
      <c r="C158" s="23" t="str">
        <f aca="false">IF(B158="","",IFERROR(INDEX('Inventario general'!$B$5:$B$504,MATCH(B158,'Inventario general'!$A$5:$A$504,0)),"Código no encontrado"))</f>
        <v/>
      </c>
      <c r="D158" s="20"/>
      <c r="E158" s="20"/>
      <c r="F158" s="24" t="str">
        <f aca="false">IF(OR(D158="",E158=""),"",E158-D158)</f>
        <v/>
      </c>
      <c r="G158" s="17" t="str">
        <f aca="false">IF(B158="","",IFERROR(INDEX('Inventario general'!$H$5:$H$504,MATCH(B158,'Inventario general'!$A$5:$A$504,0)),""))</f>
        <v/>
      </c>
      <c r="H158" s="17" t="str">
        <f aca="false">IF(OR(F158="",G158=""),"",F158*G158)</f>
        <v/>
      </c>
      <c r="I158" s="19"/>
      <c r="J158" s="19"/>
      <c r="K158" s="19"/>
      <c r="L158" s="19"/>
    </row>
    <row r="159" customFormat="false" ht="15" hidden="false" customHeight="false" outlineLevel="0" collapsed="false">
      <c r="A159" s="22"/>
      <c r="B159" s="19"/>
      <c r="C159" s="23" t="str">
        <f aca="false">IF(B159="","",IFERROR(INDEX('Inventario general'!$B$5:$B$504,MATCH(B159,'Inventario general'!$A$5:$A$504,0)),"Código no encontrado"))</f>
        <v/>
      </c>
      <c r="D159" s="20"/>
      <c r="E159" s="20"/>
      <c r="F159" s="24" t="str">
        <f aca="false">IF(OR(D159="",E159=""),"",E159-D159)</f>
        <v/>
      </c>
      <c r="G159" s="17" t="str">
        <f aca="false">IF(B159="","",IFERROR(INDEX('Inventario general'!$H$5:$H$504,MATCH(B159,'Inventario general'!$A$5:$A$504,0)),""))</f>
        <v/>
      </c>
      <c r="H159" s="17" t="str">
        <f aca="false">IF(OR(F159="",G159=""),"",F159*G159)</f>
        <v/>
      </c>
      <c r="I159" s="19"/>
      <c r="J159" s="19"/>
      <c r="K159" s="19"/>
      <c r="L159" s="19"/>
    </row>
    <row r="160" customFormat="false" ht="15" hidden="false" customHeight="false" outlineLevel="0" collapsed="false">
      <c r="A160" s="22"/>
      <c r="B160" s="19"/>
      <c r="C160" s="23" t="str">
        <f aca="false">IF(B160="","",IFERROR(INDEX('Inventario general'!$B$5:$B$504,MATCH(B160,'Inventario general'!$A$5:$A$504,0)),"Código no encontrado"))</f>
        <v/>
      </c>
      <c r="D160" s="20"/>
      <c r="E160" s="20"/>
      <c r="F160" s="24" t="str">
        <f aca="false">IF(OR(D160="",E160=""),"",E160-D160)</f>
        <v/>
      </c>
      <c r="G160" s="17" t="str">
        <f aca="false">IF(B160="","",IFERROR(INDEX('Inventario general'!$H$5:$H$504,MATCH(B160,'Inventario general'!$A$5:$A$504,0)),""))</f>
        <v/>
      </c>
      <c r="H160" s="17" t="str">
        <f aca="false">IF(OR(F160="",G160=""),"",F160*G160)</f>
        <v/>
      </c>
      <c r="I160" s="19"/>
      <c r="J160" s="19"/>
      <c r="K160" s="19"/>
      <c r="L160" s="19"/>
    </row>
    <row r="161" customFormat="false" ht="15" hidden="false" customHeight="false" outlineLevel="0" collapsed="false">
      <c r="A161" s="22"/>
      <c r="B161" s="19"/>
      <c r="C161" s="23" t="str">
        <f aca="false">IF(B161="","",IFERROR(INDEX('Inventario general'!$B$5:$B$504,MATCH(B161,'Inventario general'!$A$5:$A$504,0)),"Código no encontrado"))</f>
        <v/>
      </c>
      <c r="D161" s="20"/>
      <c r="E161" s="20"/>
      <c r="F161" s="24" t="str">
        <f aca="false">IF(OR(D161="",E161=""),"",E161-D161)</f>
        <v/>
      </c>
      <c r="G161" s="17" t="str">
        <f aca="false">IF(B161="","",IFERROR(INDEX('Inventario general'!$H$5:$H$504,MATCH(B161,'Inventario general'!$A$5:$A$504,0)),""))</f>
        <v/>
      </c>
      <c r="H161" s="17" t="str">
        <f aca="false">IF(OR(F161="",G161=""),"",F161*G161)</f>
        <v/>
      </c>
      <c r="I161" s="19"/>
      <c r="J161" s="19"/>
      <c r="K161" s="19"/>
      <c r="L161" s="19"/>
    </row>
    <row r="162" customFormat="false" ht="15" hidden="false" customHeight="false" outlineLevel="0" collapsed="false">
      <c r="A162" s="22"/>
      <c r="B162" s="19"/>
      <c r="C162" s="23" t="str">
        <f aca="false">IF(B162="","",IFERROR(INDEX('Inventario general'!$B$5:$B$504,MATCH(B162,'Inventario general'!$A$5:$A$504,0)),"Código no encontrado"))</f>
        <v/>
      </c>
      <c r="D162" s="20"/>
      <c r="E162" s="20"/>
      <c r="F162" s="24" t="str">
        <f aca="false">IF(OR(D162="",E162=""),"",E162-D162)</f>
        <v/>
      </c>
      <c r="G162" s="17" t="str">
        <f aca="false">IF(B162="","",IFERROR(INDEX('Inventario general'!$H$5:$H$504,MATCH(B162,'Inventario general'!$A$5:$A$504,0)),""))</f>
        <v/>
      </c>
      <c r="H162" s="17" t="str">
        <f aca="false">IF(OR(F162="",G162=""),"",F162*G162)</f>
        <v/>
      </c>
      <c r="I162" s="19"/>
      <c r="J162" s="19"/>
      <c r="K162" s="19"/>
      <c r="L162" s="19"/>
    </row>
    <row r="163" customFormat="false" ht="15" hidden="false" customHeight="false" outlineLevel="0" collapsed="false">
      <c r="A163" s="22"/>
      <c r="B163" s="19"/>
      <c r="C163" s="23" t="str">
        <f aca="false">IF(B163="","",IFERROR(INDEX('Inventario general'!$B$5:$B$504,MATCH(B163,'Inventario general'!$A$5:$A$504,0)),"Código no encontrado"))</f>
        <v/>
      </c>
      <c r="D163" s="20"/>
      <c r="E163" s="20"/>
      <c r="F163" s="24" t="str">
        <f aca="false">IF(OR(D163="",E163=""),"",E163-D163)</f>
        <v/>
      </c>
      <c r="G163" s="17" t="str">
        <f aca="false">IF(B163="","",IFERROR(INDEX('Inventario general'!$H$5:$H$504,MATCH(B163,'Inventario general'!$A$5:$A$504,0)),""))</f>
        <v/>
      </c>
      <c r="H163" s="17" t="str">
        <f aca="false">IF(OR(F163="",G163=""),"",F163*G163)</f>
        <v/>
      </c>
      <c r="I163" s="19"/>
      <c r="J163" s="19"/>
      <c r="K163" s="19"/>
      <c r="L163" s="19"/>
    </row>
    <row r="164" customFormat="false" ht="15" hidden="false" customHeight="false" outlineLevel="0" collapsed="false">
      <c r="A164" s="22"/>
      <c r="B164" s="19"/>
      <c r="C164" s="23" t="str">
        <f aca="false">IF(B164="","",IFERROR(INDEX('Inventario general'!$B$5:$B$504,MATCH(B164,'Inventario general'!$A$5:$A$504,0)),"Código no encontrado"))</f>
        <v/>
      </c>
      <c r="D164" s="20"/>
      <c r="E164" s="20"/>
      <c r="F164" s="24" t="str">
        <f aca="false">IF(OR(D164="",E164=""),"",E164-D164)</f>
        <v/>
      </c>
      <c r="G164" s="17" t="str">
        <f aca="false">IF(B164="","",IFERROR(INDEX('Inventario general'!$H$5:$H$504,MATCH(B164,'Inventario general'!$A$5:$A$504,0)),""))</f>
        <v/>
      </c>
      <c r="H164" s="17" t="str">
        <f aca="false">IF(OR(F164="",G164=""),"",F164*G164)</f>
        <v/>
      </c>
      <c r="I164" s="19"/>
      <c r="J164" s="19"/>
      <c r="K164" s="19"/>
      <c r="L164" s="19"/>
    </row>
    <row r="165" customFormat="false" ht="15" hidden="false" customHeight="false" outlineLevel="0" collapsed="false">
      <c r="A165" s="22"/>
      <c r="B165" s="19"/>
      <c r="C165" s="23" t="str">
        <f aca="false">IF(B165="","",IFERROR(INDEX('Inventario general'!$B$5:$B$504,MATCH(B165,'Inventario general'!$A$5:$A$504,0)),"Código no encontrado"))</f>
        <v/>
      </c>
      <c r="D165" s="20"/>
      <c r="E165" s="20"/>
      <c r="F165" s="24" t="str">
        <f aca="false">IF(OR(D165="",E165=""),"",E165-D165)</f>
        <v/>
      </c>
      <c r="G165" s="17" t="str">
        <f aca="false">IF(B165="","",IFERROR(INDEX('Inventario general'!$H$5:$H$504,MATCH(B165,'Inventario general'!$A$5:$A$504,0)),""))</f>
        <v/>
      </c>
      <c r="H165" s="17" t="str">
        <f aca="false">IF(OR(F165="",G165=""),"",F165*G165)</f>
        <v/>
      </c>
      <c r="I165" s="19"/>
      <c r="J165" s="19"/>
      <c r="K165" s="19"/>
      <c r="L165" s="19"/>
    </row>
    <row r="166" customFormat="false" ht="15" hidden="false" customHeight="false" outlineLevel="0" collapsed="false">
      <c r="A166" s="22"/>
      <c r="B166" s="19"/>
      <c r="C166" s="23" t="str">
        <f aca="false">IF(B166="","",IFERROR(INDEX('Inventario general'!$B$5:$B$504,MATCH(B166,'Inventario general'!$A$5:$A$504,0)),"Código no encontrado"))</f>
        <v/>
      </c>
      <c r="D166" s="20"/>
      <c r="E166" s="20"/>
      <c r="F166" s="24" t="str">
        <f aca="false">IF(OR(D166="",E166=""),"",E166-D166)</f>
        <v/>
      </c>
      <c r="G166" s="17" t="str">
        <f aca="false">IF(B166="","",IFERROR(INDEX('Inventario general'!$H$5:$H$504,MATCH(B166,'Inventario general'!$A$5:$A$504,0)),""))</f>
        <v/>
      </c>
      <c r="H166" s="17" t="str">
        <f aca="false">IF(OR(F166="",G166=""),"",F166*G166)</f>
        <v/>
      </c>
      <c r="I166" s="19"/>
      <c r="J166" s="19"/>
      <c r="K166" s="19"/>
      <c r="L166" s="19"/>
    </row>
    <row r="167" customFormat="false" ht="15" hidden="false" customHeight="false" outlineLevel="0" collapsed="false">
      <c r="A167" s="22"/>
      <c r="B167" s="19"/>
      <c r="C167" s="23" t="str">
        <f aca="false">IF(B167="","",IFERROR(INDEX('Inventario general'!$B$5:$B$504,MATCH(B167,'Inventario general'!$A$5:$A$504,0)),"Código no encontrado"))</f>
        <v/>
      </c>
      <c r="D167" s="20"/>
      <c r="E167" s="20"/>
      <c r="F167" s="24" t="str">
        <f aca="false">IF(OR(D167="",E167=""),"",E167-D167)</f>
        <v/>
      </c>
      <c r="G167" s="17" t="str">
        <f aca="false">IF(B167="","",IFERROR(INDEX('Inventario general'!$H$5:$H$504,MATCH(B167,'Inventario general'!$A$5:$A$504,0)),""))</f>
        <v/>
      </c>
      <c r="H167" s="17" t="str">
        <f aca="false">IF(OR(F167="",G167=""),"",F167*G167)</f>
        <v/>
      </c>
      <c r="I167" s="19"/>
      <c r="J167" s="19"/>
      <c r="K167" s="19"/>
      <c r="L167" s="19"/>
    </row>
    <row r="168" customFormat="false" ht="15" hidden="false" customHeight="false" outlineLevel="0" collapsed="false">
      <c r="A168" s="22"/>
      <c r="B168" s="19"/>
      <c r="C168" s="23" t="str">
        <f aca="false">IF(B168="","",IFERROR(INDEX('Inventario general'!$B$5:$B$504,MATCH(B168,'Inventario general'!$A$5:$A$504,0)),"Código no encontrado"))</f>
        <v/>
      </c>
      <c r="D168" s="20"/>
      <c r="E168" s="20"/>
      <c r="F168" s="24" t="str">
        <f aca="false">IF(OR(D168="",E168=""),"",E168-D168)</f>
        <v/>
      </c>
      <c r="G168" s="17" t="str">
        <f aca="false">IF(B168="","",IFERROR(INDEX('Inventario general'!$H$5:$H$504,MATCH(B168,'Inventario general'!$A$5:$A$504,0)),""))</f>
        <v/>
      </c>
      <c r="H168" s="17" t="str">
        <f aca="false">IF(OR(F168="",G168=""),"",F168*G168)</f>
        <v/>
      </c>
      <c r="I168" s="19"/>
      <c r="J168" s="19"/>
      <c r="K168" s="19"/>
      <c r="L168" s="19"/>
    </row>
    <row r="169" customFormat="false" ht="15" hidden="false" customHeight="false" outlineLevel="0" collapsed="false">
      <c r="A169" s="22"/>
      <c r="B169" s="19"/>
      <c r="C169" s="23" t="str">
        <f aca="false">IF(B169="","",IFERROR(INDEX('Inventario general'!$B$5:$B$504,MATCH(B169,'Inventario general'!$A$5:$A$504,0)),"Código no encontrado"))</f>
        <v/>
      </c>
      <c r="D169" s="20"/>
      <c r="E169" s="20"/>
      <c r="F169" s="24" t="str">
        <f aca="false">IF(OR(D169="",E169=""),"",E169-D169)</f>
        <v/>
      </c>
      <c r="G169" s="17" t="str">
        <f aca="false">IF(B169="","",IFERROR(INDEX('Inventario general'!$H$5:$H$504,MATCH(B169,'Inventario general'!$A$5:$A$504,0)),""))</f>
        <v/>
      </c>
      <c r="H169" s="17" t="str">
        <f aca="false">IF(OR(F169="",G169=""),"",F169*G169)</f>
        <v/>
      </c>
      <c r="I169" s="19"/>
      <c r="J169" s="19"/>
      <c r="K169" s="19"/>
      <c r="L169" s="19"/>
    </row>
    <row r="170" customFormat="false" ht="15" hidden="false" customHeight="false" outlineLevel="0" collapsed="false">
      <c r="A170" s="22"/>
      <c r="B170" s="19"/>
      <c r="C170" s="23" t="str">
        <f aca="false">IF(B170="","",IFERROR(INDEX('Inventario general'!$B$5:$B$504,MATCH(B170,'Inventario general'!$A$5:$A$504,0)),"Código no encontrado"))</f>
        <v/>
      </c>
      <c r="D170" s="20"/>
      <c r="E170" s="20"/>
      <c r="F170" s="24" t="str">
        <f aca="false">IF(OR(D170="",E170=""),"",E170-D170)</f>
        <v/>
      </c>
      <c r="G170" s="17" t="str">
        <f aca="false">IF(B170="","",IFERROR(INDEX('Inventario general'!$H$5:$H$504,MATCH(B170,'Inventario general'!$A$5:$A$504,0)),""))</f>
        <v/>
      </c>
      <c r="H170" s="17" t="str">
        <f aca="false">IF(OR(F170="",G170=""),"",F170*G170)</f>
        <v/>
      </c>
      <c r="I170" s="19"/>
      <c r="J170" s="19"/>
      <c r="K170" s="19"/>
      <c r="L170" s="19"/>
    </row>
    <row r="171" customFormat="false" ht="15" hidden="false" customHeight="false" outlineLevel="0" collapsed="false">
      <c r="A171" s="22"/>
      <c r="B171" s="19"/>
      <c r="C171" s="23" t="str">
        <f aca="false">IF(B171="","",IFERROR(INDEX('Inventario general'!$B$5:$B$504,MATCH(B171,'Inventario general'!$A$5:$A$504,0)),"Código no encontrado"))</f>
        <v/>
      </c>
      <c r="D171" s="20"/>
      <c r="E171" s="20"/>
      <c r="F171" s="24" t="str">
        <f aca="false">IF(OR(D171="",E171=""),"",E171-D171)</f>
        <v/>
      </c>
      <c r="G171" s="17" t="str">
        <f aca="false">IF(B171="","",IFERROR(INDEX('Inventario general'!$H$5:$H$504,MATCH(B171,'Inventario general'!$A$5:$A$504,0)),""))</f>
        <v/>
      </c>
      <c r="H171" s="17" t="str">
        <f aca="false">IF(OR(F171="",G171=""),"",F171*G171)</f>
        <v/>
      </c>
      <c r="I171" s="19"/>
      <c r="J171" s="19"/>
      <c r="K171" s="19"/>
      <c r="L171" s="19"/>
    </row>
    <row r="172" customFormat="false" ht="15" hidden="false" customHeight="false" outlineLevel="0" collapsed="false">
      <c r="A172" s="22"/>
      <c r="B172" s="19"/>
      <c r="C172" s="23" t="str">
        <f aca="false">IF(B172="","",IFERROR(INDEX('Inventario general'!$B$5:$B$504,MATCH(B172,'Inventario general'!$A$5:$A$504,0)),"Código no encontrado"))</f>
        <v/>
      </c>
      <c r="D172" s="20"/>
      <c r="E172" s="20"/>
      <c r="F172" s="24" t="str">
        <f aca="false">IF(OR(D172="",E172=""),"",E172-D172)</f>
        <v/>
      </c>
      <c r="G172" s="17" t="str">
        <f aca="false">IF(B172="","",IFERROR(INDEX('Inventario general'!$H$5:$H$504,MATCH(B172,'Inventario general'!$A$5:$A$504,0)),""))</f>
        <v/>
      </c>
      <c r="H172" s="17" t="str">
        <f aca="false">IF(OR(F172="",G172=""),"",F172*G172)</f>
        <v/>
      </c>
      <c r="I172" s="19"/>
      <c r="J172" s="19"/>
      <c r="K172" s="19"/>
      <c r="L172" s="19"/>
    </row>
    <row r="173" customFormat="false" ht="15" hidden="false" customHeight="false" outlineLevel="0" collapsed="false">
      <c r="A173" s="22"/>
      <c r="B173" s="19"/>
      <c r="C173" s="23" t="str">
        <f aca="false">IF(B173="","",IFERROR(INDEX('Inventario general'!$B$5:$B$504,MATCH(B173,'Inventario general'!$A$5:$A$504,0)),"Código no encontrado"))</f>
        <v/>
      </c>
      <c r="D173" s="20"/>
      <c r="E173" s="20"/>
      <c r="F173" s="24" t="str">
        <f aca="false">IF(OR(D173="",E173=""),"",E173-D173)</f>
        <v/>
      </c>
      <c r="G173" s="17" t="str">
        <f aca="false">IF(B173="","",IFERROR(INDEX('Inventario general'!$H$5:$H$504,MATCH(B173,'Inventario general'!$A$5:$A$504,0)),""))</f>
        <v/>
      </c>
      <c r="H173" s="17" t="str">
        <f aca="false">IF(OR(F173="",G173=""),"",F173*G173)</f>
        <v/>
      </c>
      <c r="I173" s="19"/>
      <c r="J173" s="19"/>
      <c r="K173" s="19"/>
      <c r="L173" s="19"/>
    </row>
    <row r="174" customFormat="false" ht="15" hidden="false" customHeight="false" outlineLevel="0" collapsed="false">
      <c r="A174" s="22"/>
      <c r="B174" s="19"/>
      <c r="C174" s="23" t="str">
        <f aca="false">IF(B174="","",IFERROR(INDEX('Inventario general'!$B$5:$B$504,MATCH(B174,'Inventario general'!$A$5:$A$504,0)),"Código no encontrado"))</f>
        <v/>
      </c>
      <c r="D174" s="20"/>
      <c r="E174" s="20"/>
      <c r="F174" s="24" t="str">
        <f aca="false">IF(OR(D174="",E174=""),"",E174-D174)</f>
        <v/>
      </c>
      <c r="G174" s="17" t="str">
        <f aca="false">IF(B174="","",IFERROR(INDEX('Inventario general'!$H$5:$H$504,MATCH(B174,'Inventario general'!$A$5:$A$504,0)),""))</f>
        <v/>
      </c>
      <c r="H174" s="17" t="str">
        <f aca="false">IF(OR(F174="",G174=""),"",F174*G174)</f>
        <v/>
      </c>
      <c r="I174" s="19"/>
      <c r="J174" s="19"/>
      <c r="K174" s="19"/>
      <c r="L174" s="19"/>
    </row>
    <row r="175" customFormat="false" ht="15" hidden="false" customHeight="false" outlineLevel="0" collapsed="false">
      <c r="A175" s="22"/>
      <c r="B175" s="19"/>
      <c r="C175" s="23" t="str">
        <f aca="false">IF(B175="","",IFERROR(INDEX('Inventario general'!$B$5:$B$504,MATCH(B175,'Inventario general'!$A$5:$A$504,0)),"Código no encontrado"))</f>
        <v/>
      </c>
      <c r="D175" s="20"/>
      <c r="E175" s="20"/>
      <c r="F175" s="24" t="str">
        <f aca="false">IF(OR(D175="",E175=""),"",E175-D175)</f>
        <v/>
      </c>
      <c r="G175" s="17" t="str">
        <f aca="false">IF(B175="","",IFERROR(INDEX('Inventario general'!$H$5:$H$504,MATCH(B175,'Inventario general'!$A$5:$A$504,0)),""))</f>
        <v/>
      </c>
      <c r="H175" s="17" t="str">
        <f aca="false">IF(OR(F175="",G175=""),"",F175*G175)</f>
        <v/>
      </c>
      <c r="I175" s="19"/>
      <c r="J175" s="19"/>
      <c r="K175" s="19"/>
      <c r="L175" s="19"/>
    </row>
    <row r="176" customFormat="false" ht="15" hidden="false" customHeight="false" outlineLevel="0" collapsed="false">
      <c r="A176" s="22"/>
      <c r="B176" s="19"/>
      <c r="C176" s="23" t="str">
        <f aca="false">IF(B176="","",IFERROR(INDEX('Inventario general'!$B$5:$B$504,MATCH(B176,'Inventario general'!$A$5:$A$504,0)),"Código no encontrado"))</f>
        <v/>
      </c>
      <c r="D176" s="20"/>
      <c r="E176" s="20"/>
      <c r="F176" s="24" t="str">
        <f aca="false">IF(OR(D176="",E176=""),"",E176-D176)</f>
        <v/>
      </c>
      <c r="G176" s="17" t="str">
        <f aca="false">IF(B176="","",IFERROR(INDEX('Inventario general'!$H$5:$H$504,MATCH(B176,'Inventario general'!$A$5:$A$504,0)),""))</f>
        <v/>
      </c>
      <c r="H176" s="17" t="str">
        <f aca="false">IF(OR(F176="",G176=""),"",F176*G176)</f>
        <v/>
      </c>
      <c r="I176" s="19"/>
      <c r="J176" s="19"/>
      <c r="K176" s="19"/>
      <c r="L176" s="19"/>
    </row>
    <row r="177" customFormat="false" ht="15" hidden="false" customHeight="false" outlineLevel="0" collapsed="false">
      <c r="A177" s="22"/>
      <c r="B177" s="19"/>
      <c r="C177" s="23" t="str">
        <f aca="false">IF(B177="","",IFERROR(INDEX('Inventario general'!$B$5:$B$504,MATCH(B177,'Inventario general'!$A$5:$A$504,0)),"Código no encontrado"))</f>
        <v/>
      </c>
      <c r="D177" s="20"/>
      <c r="E177" s="20"/>
      <c r="F177" s="24" t="str">
        <f aca="false">IF(OR(D177="",E177=""),"",E177-D177)</f>
        <v/>
      </c>
      <c r="G177" s="17" t="str">
        <f aca="false">IF(B177="","",IFERROR(INDEX('Inventario general'!$H$5:$H$504,MATCH(B177,'Inventario general'!$A$5:$A$504,0)),""))</f>
        <v/>
      </c>
      <c r="H177" s="17" t="str">
        <f aca="false">IF(OR(F177="",G177=""),"",F177*G177)</f>
        <v/>
      </c>
      <c r="I177" s="19"/>
      <c r="J177" s="19"/>
      <c r="K177" s="19"/>
      <c r="L177" s="19"/>
    </row>
    <row r="178" customFormat="false" ht="15" hidden="false" customHeight="false" outlineLevel="0" collapsed="false">
      <c r="A178" s="22"/>
      <c r="B178" s="19"/>
      <c r="C178" s="23" t="str">
        <f aca="false">IF(B178="","",IFERROR(INDEX('Inventario general'!$B$5:$B$504,MATCH(B178,'Inventario general'!$A$5:$A$504,0)),"Código no encontrado"))</f>
        <v/>
      </c>
      <c r="D178" s="20"/>
      <c r="E178" s="20"/>
      <c r="F178" s="24" t="str">
        <f aca="false">IF(OR(D178="",E178=""),"",E178-D178)</f>
        <v/>
      </c>
      <c r="G178" s="17" t="str">
        <f aca="false">IF(B178="","",IFERROR(INDEX('Inventario general'!$H$5:$H$504,MATCH(B178,'Inventario general'!$A$5:$A$504,0)),""))</f>
        <v/>
      </c>
      <c r="H178" s="17" t="str">
        <f aca="false">IF(OR(F178="",G178=""),"",F178*G178)</f>
        <v/>
      </c>
      <c r="I178" s="19"/>
      <c r="J178" s="19"/>
      <c r="K178" s="19"/>
      <c r="L178" s="19"/>
    </row>
    <row r="179" customFormat="false" ht="15" hidden="false" customHeight="false" outlineLevel="0" collapsed="false">
      <c r="A179" s="22"/>
      <c r="B179" s="19"/>
      <c r="C179" s="23" t="str">
        <f aca="false">IF(B179="","",IFERROR(INDEX('Inventario general'!$B$5:$B$504,MATCH(B179,'Inventario general'!$A$5:$A$504,0)),"Código no encontrado"))</f>
        <v/>
      </c>
      <c r="D179" s="20"/>
      <c r="E179" s="20"/>
      <c r="F179" s="24" t="str">
        <f aca="false">IF(OR(D179="",E179=""),"",E179-D179)</f>
        <v/>
      </c>
      <c r="G179" s="17" t="str">
        <f aca="false">IF(B179="","",IFERROR(INDEX('Inventario general'!$H$5:$H$504,MATCH(B179,'Inventario general'!$A$5:$A$504,0)),""))</f>
        <v/>
      </c>
      <c r="H179" s="17" t="str">
        <f aca="false">IF(OR(F179="",G179=""),"",F179*G179)</f>
        <v/>
      </c>
      <c r="I179" s="19"/>
      <c r="J179" s="19"/>
      <c r="K179" s="19"/>
      <c r="L179" s="19"/>
    </row>
    <row r="180" customFormat="false" ht="15" hidden="false" customHeight="false" outlineLevel="0" collapsed="false">
      <c r="A180" s="22"/>
      <c r="B180" s="19"/>
      <c r="C180" s="23" t="str">
        <f aca="false">IF(B180="","",IFERROR(INDEX('Inventario general'!$B$5:$B$504,MATCH(B180,'Inventario general'!$A$5:$A$504,0)),"Código no encontrado"))</f>
        <v/>
      </c>
      <c r="D180" s="20"/>
      <c r="E180" s="20"/>
      <c r="F180" s="24" t="str">
        <f aca="false">IF(OR(D180="",E180=""),"",E180-D180)</f>
        <v/>
      </c>
      <c r="G180" s="17" t="str">
        <f aca="false">IF(B180="","",IFERROR(INDEX('Inventario general'!$H$5:$H$504,MATCH(B180,'Inventario general'!$A$5:$A$504,0)),""))</f>
        <v/>
      </c>
      <c r="H180" s="17" t="str">
        <f aca="false">IF(OR(F180="",G180=""),"",F180*G180)</f>
        <v/>
      </c>
      <c r="I180" s="19"/>
      <c r="J180" s="19"/>
      <c r="K180" s="19"/>
      <c r="L180" s="19"/>
    </row>
    <row r="181" customFormat="false" ht="15" hidden="false" customHeight="false" outlineLevel="0" collapsed="false">
      <c r="A181" s="22"/>
      <c r="B181" s="19"/>
      <c r="C181" s="23" t="str">
        <f aca="false">IF(B181="","",IFERROR(INDEX('Inventario general'!$B$5:$B$504,MATCH(B181,'Inventario general'!$A$5:$A$504,0)),"Código no encontrado"))</f>
        <v/>
      </c>
      <c r="D181" s="20"/>
      <c r="E181" s="20"/>
      <c r="F181" s="24" t="str">
        <f aca="false">IF(OR(D181="",E181=""),"",E181-D181)</f>
        <v/>
      </c>
      <c r="G181" s="17" t="str">
        <f aca="false">IF(B181="","",IFERROR(INDEX('Inventario general'!$H$5:$H$504,MATCH(B181,'Inventario general'!$A$5:$A$504,0)),""))</f>
        <v/>
      </c>
      <c r="H181" s="17" t="str">
        <f aca="false">IF(OR(F181="",G181=""),"",F181*G181)</f>
        <v/>
      </c>
      <c r="I181" s="19"/>
      <c r="J181" s="19"/>
      <c r="K181" s="19"/>
      <c r="L181" s="19"/>
    </row>
    <row r="182" customFormat="false" ht="15" hidden="false" customHeight="false" outlineLevel="0" collapsed="false">
      <c r="A182" s="22"/>
      <c r="B182" s="19"/>
      <c r="C182" s="23" t="str">
        <f aca="false">IF(B182="","",IFERROR(INDEX('Inventario general'!$B$5:$B$504,MATCH(B182,'Inventario general'!$A$5:$A$504,0)),"Código no encontrado"))</f>
        <v/>
      </c>
      <c r="D182" s="20"/>
      <c r="E182" s="20"/>
      <c r="F182" s="24" t="str">
        <f aca="false">IF(OR(D182="",E182=""),"",E182-D182)</f>
        <v/>
      </c>
      <c r="G182" s="17" t="str">
        <f aca="false">IF(B182="","",IFERROR(INDEX('Inventario general'!$H$5:$H$504,MATCH(B182,'Inventario general'!$A$5:$A$504,0)),""))</f>
        <v/>
      </c>
      <c r="H182" s="17" t="str">
        <f aca="false">IF(OR(F182="",G182=""),"",F182*G182)</f>
        <v/>
      </c>
      <c r="I182" s="19"/>
      <c r="J182" s="19"/>
      <c r="K182" s="19"/>
      <c r="L182" s="19"/>
    </row>
    <row r="183" customFormat="false" ht="15" hidden="false" customHeight="false" outlineLevel="0" collapsed="false">
      <c r="A183" s="22"/>
      <c r="B183" s="19"/>
      <c r="C183" s="23" t="str">
        <f aca="false">IF(B183="","",IFERROR(INDEX('Inventario general'!$B$5:$B$504,MATCH(B183,'Inventario general'!$A$5:$A$504,0)),"Código no encontrado"))</f>
        <v/>
      </c>
      <c r="D183" s="20"/>
      <c r="E183" s="20"/>
      <c r="F183" s="24" t="str">
        <f aca="false">IF(OR(D183="",E183=""),"",E183-D183)</f>
        <v/>
      </c>
      <c r="G183" s="17" t="str">
        <f aca="false">IF(B183="","",IFERROR(INDEX('Inventario general'!$H$5:$H$504,MATCH(B183,'Inventario general'!$A$5:$A$504,0)),""))</f>
        <v/>
      </c>
      <c r="H183" s="17" t="str">
        <f aca="false">IF(OR(F183="",G183=""),"",F183*G183)</f>
        <v/>
      </c>
      <c r="I183" s="19"/>
      <c r="J183" s="19"/>
      <c r="K183" s="19"/>
      <c r="L183" s="19"/>
    </row>
    <row r="184" customFormat="false" ht="15" hidden="false" customHeight="false" outlineLevel="0" collapsed="false">
      <c r="A184" s="22"/>
      <c r="B184" s="19"/>
      <c r="C184" s="23" t="str">
        <f aca="false">IF(B184="","",IFERROR(INDEX('Inventario general'!$B$5:$B$504,MATCH(B184,'Inventario general'!$A$5:$A$504,0)),"Código no encontrado"))</f>
        <v/>
      </c>
      <c r="D184" s="20"/>
      <c r="E184" s="20"/>
      <c r="F184" s="24" t="str">
        <f aca="false">IF(OR(D184="",E184=""),"",E184-D184)</f>
        <v/>
      </c>
      <c r="G184" s="17" t="str">
        <f aca="false">IF(B184="","",IFERROR(INDEX('Inventario general'!$H$5:$H$504,MATCH(B184,'Inventario general'!$A$5:$A$504,0)),""))</f>
        <v/>
      </c>
      <c r="H184" s="17" t="str">
        <f aca="false">IF(OR(F184="",G184=""),"",F184*G184)</f>
        <v/>
      </c>
      <c r="I184" s="19"/>
      <c r="J184" s="19"/>
      <c r="K184" s="19"/>
      <c r="L184" s="19"/>
    </row>
    <row r="185" customFormat="false" ht="15" hidden="false" customHeight="false" outlineLevel="0" collapsed="false">
      <c r="A185" s="22"/>
      <c r="B185" s="19"/>
      <c r="C185" s="23" t="str">
        <f aca="false">IF(B185="","",IFERROR(INDEX('Inventario general'!$B$5:$B$504,MATCH(B185,'Inventario general'!$A$5:$A$504,0)),"Código no encontrado"))</f>
        <v/>
      </c>
      <c r="D185" s="20"/>
      <c r="E185" s="20"/>
      <c r="F185" s="24" t="str">
        <f aca="false">IF(OR(D185="",E185=""),"",E185-D185)</f>
        <v/>
      </c>
      <c r="G185" s="17" t="str">
        <f aca="false">IF(B185="","",IFERROR(INDEX('Inventario general'!$H$5:$H$504,MATCH(B185,'Inventario general'!$A$5:$A$504,0)),""))</f>
        <v/>
      </c>
      <c r="H185" s="17" t="str">
        <f aca="false">IF(OR(F185="",G185=""),"",F185*G185)</f>
        <v/>
      </c>
      <c r="I185" s="19"/>
      <c r="J185" s="19"/>
      <c r="K185" s="19"/>
      <c r="L185" s="19"/>
    </row>
    <row r="186" customFormat="false" ht="15" hidden="false" customHeight="false" outlineLevel="0" collapsed="false">
      <c r="A186" s="22"/>
      <c r="B186" s="19"/>
      <c r="C186" s="23" t="str">
        <f aca="false">IF(B186="","",IFERROR(INDEX('Inventario general'!$B$5:$B$504,MATCH(B186,'Inventario general'!$A$5:$A$504,0)),"Código no encontrado"))</f>
        <v/>
      </c>
      <c r="D186" s="20"/>
      <c r="E186" s="20"/>
      <c r="F186" s="24" t="str">
        <f aca="false">IF(OR(D186="",E186=""),"",E186-D186)</f>
        <v/>
      </c>
      <c r="G186" s="17" t="str">
        <f aca="false">IF(B186="","",IFERROR(INDEX('Inventario general'!$H$5:$H$504,MATCH(B186,'Inventario general'!$A$5:$A$504,0)),""))</f>
        <v/>
      </c>
      <c r="H186" s="17" t="str">
        <f aca="false">IF(OR(F186="",G186=""),"",F186*G186)</f>
        <v/>
      </c>
      <c r="I186" s="19"/>
      <c r="J186" s="19"/>
      <c r="K186" s="19"/>
      <c r="L186" s="19"/>
    </row>
    <row r="187" customFormat="false" ht="15" hidden="false" customHeight="false" outlineLevel="0" collapsed="false">
      <c r="A187" s="22"/>
      <c r="B187" s="19"/>
      <c r="C187" s="23" t="str">
        <f aca="false">IF(B187="","",IFERROR(INDEX('Inventario general'!$B$5:$B$504,MATCH(B187,'Inventario general'!$A$5:$A$504,0)),"Código no encontrado"))</f>
        <v/>
      </c>
      <c r="D187" s="20"/>
      <c r="E187" s="20"/>
      <c r="F187" s="24" t="str">
        <f aca="false">IF(OR(D187="",E187=""),"",E187-D187)</f>
        <v/>
      </c>
      <c r="G187" s="17" t="str">
        <f aca="false">IF(B187="","",IFERROR(INDEX('Inventario general'!$H$5:$H$504,MATCH(B187,'Inventario general'!$A$5:$A$504,0)),""))</f>
        <v/>
      </c>
      <c r="H187" s="17" t="str">
        <f aca="false">IF(OR(F187="",G187=""),"",F187*G187)</f>
        <v/>
      </c>
      <c r="I187" s="19"/>
      <c r="J187" s="19"/>
      <c r="K187" s="19"/>
      <c r="L187" s="19"/>
    </row>
    <row r="188" customFormat="false" ht="15" hidden="false" customHeight="false" outlineLevel="0" collapsed="false">
      <c r="A188" s="22"/>
      <c r="B188" s="19"/>
      <c r="C188" s="23" t="str">
        <f aca="false">IF(B188="","",IFERROR(INDEX('Inventario general'!$B$5:$B$504,MATCH(B188,'Inventario general'!$A$5:$A$504,0)),"Código no encontrado"))</f>
        <v/>
      </c>
      <c r="D188" s="20"/>
      <c r="E188" s="20"/>
      <c r="F188" s="24" t="str">
        <f aca="false">IF(OR(D188="",E188=""),"",E188-D188)</f>
        <v/>
      </c>
      <c r="G188" s="17" t="str">
        <f aca="false">IF(B188="","",IFERROR(INDEX('Inventario general'!$H$5:$H$504,MATCH(B188,'Inventario general'!$A$5:$A$504,0)),""))</f>
        <v/>
      </c>
      <c r="H188" s="17" t="str">
        <f aca="false">IF(OR(F188="",G188=""),"",F188*G188)</f>
        <v/>
      </c>
      <c r="I188" s="19"/>
      <c r="J188" s="19"/>
      <c r="K188" s="19"/>
      <c r="L188" s="19"/>
    </row>
    <row r="189" customFormat="false" ht="15" hidden="false" customHeight="false" outlineLevel="0" collapsed="false">
      <c r="A189" s="22"/>
      <c r="B189" s="19"/>
      <c r="C189" s="23" t="str">
        <f aca="false">IF(B189="","",IFERROR(INDEX('Inventario general'!$B$5:$B$504,MATCH(B189,'Inventario general'!$A$5:$A$504,0)),"Código no encontrado"))</f>
        <v/>
      </c>
      <c r="D189" s="20"/>
      <c r="E189" s="20"/>
      <c r="F189" s="24" t="str">
        <f aca="false">IF(OR(D189="",E189=""),"",E189-D189)</f>
        <v/>
      </c>
      <c r="G189" s="17" t="str">
        <f aca="false">IF(B189="","",IFERROR(INDEX('Inventario general'!$H$5:$H$504,MATCH(B189,'Inventario general'!$A$5:$A$504,0)),""))</f>
        <v/>
      </c>
      <c r="H189" s="17" t="str">
        <f aca="false">IF(OR(F189="",G189=""),"",F189*G189)</f>
        <v/>
      </c>
      <c r="I189" s="19"/>
      <c r="J189" s="19"/>
      <c r="K189" s="19"/>
      <c r="L189" s="19"/>
    </row>
    <row r="190" customFormat="false" ht="15" hidden="false" customHeight="false" outlineLevel="0" collapsed="false">
      <c r="A190" s="22"/>
      <c r="B190" s="19"/>
      <c r="C190" s="23" t="str">
        <f aca="false">IF(B190="","",IFERROR(INDEX('Inventario general'!$B$5:$B$504,MATCH(B190,'Inventario general'!$A$5:$A$504,0)),"Código no encontrado"))</f>
        <v/>
      </c>
      <c r="D190" s="20"/>
      <c r="E190" s="20"/>
      <c r="F190" s="24" t="str">
        <f aca="false">IF(OR(D190="",E190=""),"",E190-D190)</f>
        <v/>
      </c>
      <c r="G190" s="17" t="str">
        <f aca="false">IF(B190="","",IFERROR(INDEX('Inventario general'!$H$5:$H$504,MATCH(B190,'Inventario general'!$A$5:$A$504,0)),""))</f>
        <v/>
      </c>
      <c r="H190" s="17" t="str">
        <f aca="false">IF(OR(F190="",G190=""),"",F190*G190)</f>
        <v/>
      </c>
      <c r="I190" s="19"/>
      <c r="J190" s="19"/>
      <c r="K190" s="19"/>
      <c r="L190" s="19"/>
    </row>
    <row r="191" customFormat="false" ht="15" hidden="false" customHeight="false" outlineLevel="0" collapsed="false">
      <c r="A191" s="22"/>
      <c r="B191" s="19"/>
      <c r="C191" s="23" t="str">
        <f aca="false">IF(B191="","",IFERROR(INDEX('Inventario general'!$B$5:$B$504,MATCH(B191,'Inventario general'!$A$5:$A$504,0)),"Código no encontrado"))</f>
        <v/>
      </c>
      <c r="D191" s="20"/>
      <c r="E191" s="20"/>
      <c r="F191" s="24" t="str">
        <f aca="false">IF(OR(D191="",E191=""),"",E191-D191)</f>
        <v/>
      </c>
      <c r="G191" s="17" t="str">
        <f aca="false">IF(B191="","",IFERROR(INDEX('Inventario general'!$H$5:$H$504,MATCH(B191,'Inventario general'!$A$5:$A$504,0)),""))</f>
        <v/>
      </c>
      <c r="H191" s="17" t="str">
        <f aca="false">IF(OR(F191="",G191=""),"",F191*G191)</f>
        <v/>
      </c>
      <c r="I191" s="19"/>
      <c r="J191" s="19"/>
      <c r="K191" s="19"/>
      <c r="L191" s="19"/>
    </row>
    <row r="192" customFormat="false" ht="15" hidden="false" customHeight="false" outlineLevel="0" collapsed="false">
      <c r="A192" s="22"/>
      <c r="B192" s="19"/>
      <c r="C192" s="23" t="str">
        <f aca="false">IF(B192="","",IFERROR(INDEX('Inventario general'!$B$5:$B$504,MATCH(B192,'Inventario general'!$A$5:$A$504,0)),"Código no encontrado"))</f>
        <v/>
      </c>
      <c r="D192" s="20"/>
      <c r="E192" s="20"/>
      <c r="F192" s="24" t="str">
        <f aca="false">IF(OR(D192="",E192=""),"",E192-D192)</f>
        <v/>
      </c>
      <c r="G192" s="17" t="str">
        <f aca="false">IF(B192="","",IFERROR(INDEX('Inventario general'!$H$5:$H$504,MATCH(B192,'Inventario general'!$A$5:$A$504,0)),""))</f>
        <v/>
      </c>
      <c r="H192" s="17" t="str">
        <f aca="false">IF(OR(F192="",G192=""),"",F192*G192)</f>
        <v/>
      </c>
      <c r="I192" s="19"/>
      <c r="J192" s="19"/>
      <c r="K192" s="19"/>
      <c r="L192" s="19"/>
    </row>
    <row r="193" customFormat="false" ht="15" hidden="false" customHeight="false" outlineLevel="0" collapsed="false">
      <c r="A193" s="22"/>
      <c r="B193" s="19"/>
      <c r="C193" s="23" t="str">
        <f aca="false">IF(B193="","",IFERROR(INDEX('Inventario general'!$B$5:$B$504,MATCH(B193,'Inventario general'!$A$5:$A$504,0)),"Código no encontrado"))</f>
        <v/>
      </c>
      <c r="D193" s="20"/>
      <c r="E193" s="20"/>
      <c r="F193" s="24" t="str">
        <f aca="false">IF(OR(D193="",E193=""),"",E193-D193)</f>
        <v/>
      </c>
      <c r="G193" s="17" t="str">
        <f aca="false">IF(B193="","",IFERROR(INDEX('Inventario general'!$H$5:$H$504,MATCH(B193,'Inventario general'!$A$5:$A$504,0)),""))</f>
        <v/>
      </c>
      <c r="H193" s="17" t="str">
        <f aca="false">IF(OR(F193="",G193=""),"",F193*G193)</f>
        <v/>
      </c>
      <c r="I193" s="19"/>
      <c r="J193" s="19"/>
      <c r="K193" s="19"/>
      <c r="L193" s="19"/>
    </row>
    <row r="194" customFormat="false" ht="15" hidden="false" customHeight="false" outlineLevel="0" collapsed="false">
      <c r="A194" s="22"/>
      <c r="B194" s="19"/>
      <c r="C194" s="23" t="str">
        <f aca="false">IF(B194="","",IFERROR(INDEX('Inventario general'!$B$5:$B$504,MATCH(B194,'Inventario general'!$A$5:$A$504,0)),"Código no encontrado"))</f>
        <v/>
      </c>
      <c r="D194" s="20"/>
      <c r="E194" s="20"/>
      <c r="F194" s="24" t="str">
        <f aca="false">IF(OR(D194="",E194=""),"",E194-D194)</f>
        <v/>
      </c>
      <c r="G194" s="17" t="str">
        <f aca="false">IF(B194="","",IFERROR(INDEX('Inventario general'!$H$5:$H$504,MATCH(B194,'Inventario general'!$A$5:$A$504,0)),""))</f>
        <v/>
      </c>
      <c r="H194" s="17" t="str">
        <f aca="false">IF(OR(F194="",G194=""),"",F194*G194)</f>
        <v/>
      </c>
      <c r="I194" s="19"/>
      <c r="J194" s="19"/>
      <c r="K194" s="19"/>
      <c r="L194" s="19"/>
    </row>
    <row r="195" customFormat="false" ht="15" hidden="false" customHeight="false" outlineLevel="0" collapsed="false">
      <c r="A195" s="22"/>
      <c r="B195" s="19"/>
      <c r="C195" s="23" t="str">
        <f aca="false">IF(B195="","",IFERROR(INDEX('Inventario general'!$B$5:$B$504,MATCH(B195,'Inventario general'!$A$5:$A$504,0)),"Código no encontrado"))</f>
        <v/>
      </c>
      <c r="D195" s="20"/>
      <c r="E195" s="20"/>
      <c r="F195" s="24" t="str">
        <f aca="false">IF(OR(D195="",E195=""),"",E195-D195)</f>
        <v/>
      </c>
      <c r="G195" s="17" t="str">
        <f aca="false">IF(B195="","",IFERROR(INDEX('Inventario general'!$H$5:$H$504,MATCH(B195,'Inventario general'!$A$5:$A$504,0)),""))</f>
        <v/>
      </c>
      <c r="H195" s="17" t="str">
        <f aca="false">IF(OR(F195="",G195=""),"",F195*G195)</f>
        <v/>
      </c>
      <c r="I195" s="19"/>
      <c r="J195" s="19"/>
      <c r="K195" s="19"/>
      <c r="L195" s="19"/>
    </row>
    <row r="196" customFormat="false" ht="15" hidden="false" customHeight="false" outlineLevel="0" collapsed="false">
      <c r="A196" s="22"/>
      <c r="B196" s="19"/>
      <c r="C196" s="23" t="str">
        <f aca="false">IF(B196="","",IFERROR(INDEX('Inventario general'!$B$5:$B$504,MATCH(B196,'Inventario general'!$A$5:$A$504,0)),"Código no encontrado"))</f>
        <v/>
      </c>
      <c r="D196" s="20"/>
      <c r="E196" s="20"/>
      <c r="F196" s="24" t="str">
        <f aca="false">IF(OR(D196="",E196=""),"",E196-D196)</f>
        <v/>
      </c>
      <c r="G196" s="17" t="str">
        <f aca="false">IF(B196="","",IFERROR(INDEX('Inventario general'!$H$5:$H$504,MATCH(B196,'Inventario general'!$A$5:$A$504,0)),""))</f>
        <v/>
      </c>
      <c r="H196" s="17" t="str">
        <f aca="false">IF(OR(F196="",G196=""),"",F196*G196)</f>
        <v/>
      </c>
      <c r="I196" s="19"/>
      <c r="J196" s="19"/>
      <c r="K196" s="19"/>
      <c r="L196" s="19"/>
    </row>
    <row r="197" customFormat="false" ht="15" hidden="false" customHeight="false" outlineLevel="0" collapsed="false">
      <c r="A197" s="22"/>
      <c r="B197" s="19"/>
      <c r="C197" s="23" t="str">
        <f aca="false">IF(B197="","",IFERROR(INDEX('Inventario general'!$B$5:$B$504,MATCH(B197,'Inventario general'!$A$5:$A$504,0)),"Código no encontrado"))</f>
        <v/>
      </c>
      <c r="D197" s="20"/>
      <c r="E197" s="20"/>
      <c r="F197" s="24" t="str">
        <f aca="false">IF(OR(D197="",E197=""),"",E197-D197)</f>
        <v/>
      </c>
      <c r="G197" s="17" t="str">
        <f aca="false">IF(B197="","",IFERROR(INDEX('Inventario general'!$H$5:$H$504,MATCH(B197,'Inventario general'!$A$5:$A$504,0)),""))</f>
        <v/>
      </c>
      <c r="H197" s="17" t="str">
        <f aca="false">IF(OR(F197="",G197=""),"",F197*G197)</f>
        <v/>
      </c>
      <c r="I197" s="19"/>
      <c r="J197" s="19"/>
      <c r="K197" s="19"/>
      <c r="L197" s="19"/>
    </row>
    <row r="198" customFormat="false" ht="15" hidden="false" customHeight="false" outlineLevel="0" collapsed="false">
      <c r="A198" s="22"/>
      <c r="B198" s="19"/>
      <c r="C198" s="23" t="str">
        <f aca="false">IF(B198="","",IFERROR(INDEX('Inventario general'!$B$5:$B$504,MATCH(B198,'Inventario general'!$A$5:$A$504,0)),"Código no encontrado"))</f>
        <v/>
      </c>
      <c r="D198" s="20"/>
      <c r="E198" s="20"/>
      <c r="F198" s="24" t="str">
        <f aca="false">IF(OR(D198="",E198=""),"",E198-D198)</f>
        <v/>
      </c>
      <c r="G198" s="17" t="str">
        <f aca="false">IF(B198="","",IFERROR(INDEX('Inventario general'!$H$5:$H$504,MATCH(B198,'Inventario general'!$A$5:$A$504,0)),""))</f>
        <v/>
      </c>
      <c r="H198" s="17" t="str">
        <f aca="false">IF(OR(F198="",G198=""),"",F198*G198)</f>
        <v/>
      </c>
      <c r="I198" s="19"/>
      <c r="J198" s="19"/>
      <c r="K198" s="19"/>
      <c r="L198" s="19"/>
    </row>
    <row r="199" customFormat="false" ht="15" hidden="false" customHeight="false" outlineLevel="0" collapsed="false">
      <c r="A199" s="22"/>
      <c r="B199" s="19"/>
      <c r="C199" s="23" t="str">
        <f aca="false">IF(B199="","",IFERROR(INDEX('Inventario general'!$B$5:$B$504,MATCH(B199,'Inventario general'!$A$5:$A$504,0)),"Código no encontrado"))</f>
        <v/>
      </c>
      <c r="D199" s="20"/>
      <c r="E199" s="20"/>
      <c r="F199" s="24" t="str">
        <f aca="false">IF(OR(D199="",E199=""),"",E199-D199)</f>
        <v/>
      </c>
      <c r="G199" s="17" t="str">
        <f aca="false">IF(B199="","",IFERROR(INDEX('Inventario general'!$H$5:$H$504,MATCH(B199,'Inventario general'!$A$5:$A$504,0)),""))</f>
        <v/>
      </c>
      <c r="H199" s="17" t="str">
        <f aca="false">IF(OR(F199="",G199=""),"",F199*G199)</f>
        <v/>
      </c>
      <c r="I199" s="19"/>
      <c r="J199" s="19"/>
      <c r="K199" s="19"/>
      <c r="L199" s="19"/>
    </row>
    <row r="200" customFormat="false" ht="15" hidden="false" customHeight="false" outlineLevel="0" collapsed="false">
      <c r="A200" s="22"/>
      <c r="B200" s="19"/>
      <c r="C200" s="23" t="str">
        <f aca="false">IF(B200="","",IFERROR(INDEX('Inventario general'!$B$5:$B$504,MATCH(B200,'Inventario general'!$A$5:$A$504,0)),"Código no encontrado"))</f>
        <v/>
      </c>
      <c r="D200" s="20"/>
      <c r="E200" s="20"/>
      <c r="F200" s="24" t="str">
        <f aca="false">IF(OR(D200="",E200=""),"",E200-D200)</f>
        <v/>
      </c>
      <c r="G200" s="17" t="str">
        <f aca="false">IF(B200="","",IFERROR(INDEX('Inventario general'!$H$5:$H$504,MATCH(B200,'Inventario general'!$A$5:$A$504,0)),""))</f>
        <v/>
      </c>
      <c r="H200" s="17" t="str">
        <f aca="false">IF(OR(F200="",G200=""),"",F200*G200)</f>
        <v/>
      </c>
      <c r="I200" s="19"/>
      <c r="J200" s="19"/>
      <c r="K200" s="19"/>
      <c r="L200" s="19"/>
    </row>
    <row r="201" customFormat="false" ht="15" hidden="false" customHeight="false" outlineLevel="0" collapsed="false">
      <c r="A201" s="22"/>
      <c r="B201" s="19"/>
      <c r="C201" s="23" t="str">
        <f aca="false">IF(B201="","",IFERROR(INDEX('Inventario general'!$B$5:$B$504,MATCH(B201,'Inventario general'!$A$5:$A$504,0)),"Código no encontrado"))</f>
        <v/>
      </c>
      <c r="D201" s="20"/>
      <c r="E201" s="20"/>
      <c r="F201" s="24" t="str">
        <f aca="false">IF(OR(D201="",E201=""),"",E201-D201)</f>
        <v/>
      </c>
      <c r="G201" s="17" t="str">
        <f aca="false">IF(B201="","",IFERROR(INDEX('Inventario general'!$H$5:$H$504,MATCH(B201,'Inventario general'!$A$5:$A$504,0)),""))</f>
        <v/>
      </c>
      <c r="H201" s="17" t="str">
        <f aca="false">IF(OR(F201="",G201=""),"",F201*G201)</f>
        <v/>
      </c>
      <c r="I201" s="19"/>
      <c r="J201" s="19"/>
      <c r="K201" s="19"/>
      <c r="L201" s="19"/>
    </row>
    <row r="202" customFormat="false" ht="15" hidden="false" customHeight="false" outlineLevel="0" collapsed="false">
      <c r="A202" s="22"/>
      <c r="B202" s="19"/>
      <c r="C202" s="23" t="str">
        <f aca="false">IF(B202="","",IFERROR(INDEX('Inventario general'!$B$5:$B$504,MATCH(B202,'Inventario general'!$A$5:$A$504,0)),"Código no encontrado"))</f>
        <v/>
      </c>
      <c r="D202" s="20"/>
      <c r="E202" s="20"/>
      <c r="F202" s="24" t="str">
        <f aca="false">IF(OR(D202="",E202=""),"",E202-D202)</f>
        <v/>
      </c>
      <c r="G202" s="17" t="str">
        <f aca="false">IF(B202="","",IFERROR(INDEX('Inventario general'!$H$5:$H$504,MATCH(B202,'Inventario general'!$A$5:$A$504,0)),""))</f>
        <v/>
      </c>
      <c r="H202" s="17" t="str">
        <f aca="false">IF(OR(F202="",G202=""),"",F202*G202)</f>
        <v/>
      </c>
      <c r="I202" s="19"/>
      <c r="J202" s="19"/>
      <c r="K202" s="19"/>
      <c r="L202" s="19"/>
    </row>
    <row r="203" customFormat="false" ht="15" hidden="false" customHeight="false" outlineLevel="0" collapsed="false">
      <c r="A203" s="22"/>
      <c r="B203" s="19"/>
      <c r="C203" s="23" t="str">
        <f aca="false">IF(B203="","",IFERROR(INDEX('Inventario general'!$B$5:$B$504,MATCH(B203,'Inventario general'!$A$5:$A$504,0)),"Código no encontrado"))</f>
        <v/>
      </c>
      <c r="D203" s="20"/>
      <c r="E203" s="20"/>
      <c r="F203" s="24" t="str">
        <f aca="false">IF(OR(D203="",E203=""),"",E203-D203)</f>
        <v/>
      </c>
      <c r="G203" s="17" t="str">
        <f aca="false">IF(B203="","",IFERROR(INDEX('Inventario general'!$H$5:$H$504,MATCH(B203,'Inventario general'!$A$5:$A$504,0)),""))</f>
        <v/>
      </c>
      <c r="H203" s="17" t="str">
        <f aca="false">IF(OR(F203="",G203=""),"",F203*G203)</f>
        <v/>
      </c>
      <c r="I203" s="19"/>
      <c r="J203" s="19"/>
      <c r="K203" s="19"/>
      <c r="L203" s="19"/>
    </row>
    <row r="204" customFormat="false" ht="15" hidden="false" customHeight="false" outlineLevel="0" collapsed="false">
      <c r="A204" s="22"/>
      <c r="B204" s="19"/>
      <c r="C204" s="23" t="str">
        <f aca="false">IF(B204="","",IFERROR(INDEX('Inventario general'!$B$5:$B$504,MATCH(B204,'Inventario general'!$A$5:$A$504,0)),"Código no encontrado"))</f>
        <v/>
      </c>
      <c r="D204" s="20"/>
      <c r="E204" s="20"/>
      <c r="F204" s="24" t="str">
        <f aca="false">IF(OR(D204="",E204=""),"",E204-D204)</f>
        <v/>
      </c>
      <c r="G204" s="17" t="str">
        <f aca="false">IF(B204="","",IFERROR(INDEX('Inventario general'!$H$5:$H$504,MATCH(B204,'Inventario general'!$A$5:$A$504,0)),""))</f>
        <v/>
      </c>
      <c r="H204" s="17" t="str">
        <f aca="false">IF(OR(F204="",G204=""),"",F204*G204)</f>
        <v/>
      </c>
      <c r="I204" s="19"/>
      <c r="J204" s="19"/>
      <c r="K204" s="19"/>
      <c r="L204" s="19"/>
    </row>
    <row r="205" customFormat="false" ht="15" hidden="false" customHeight="false" outlineLevel="0" collapsed="false">
      <c r="A205" s="22"/>
      <c r="B205" s="19"/>
      <c r="C205" s="23" t="str">
        <f aca="false">IF(B205="","",IFERROR(INDEX('Inventario general'!$B$5:$B$504,MATCH(B205,'Inventario general'!$A$5:$A$504,0)),"Código no encontrado"))</f>
        <v/>
      </c>
      <c r="D205" s="20"/>
      <c r="E205" s="20"/>
      <c r="F205" s="24" t="str">
        <f aca="false">IF(OR(D205="",E205=""),"",E205-D205)</f>
        <v/>
      </c>
      <c r="G205" s="17" t="str">
        <f aca="false">IF(B205="","",IFERROR(INDEX('Inventario general'!$H$5:$H$504,MATCH(B205,'Inventario general'!$A$5:$A$504,0)),""))</f>
        <v/>
      </c>
      <c r="H205" s="17" t="str">
        <f aca="false">IF(OR(F205="",G205=""),"",F205*G205)</f>
        <v/>
      </c>
      <c r="I205" s="19"/>
      <c r="J205" s="19"/>
      <c r="K205" s="19"/>
      <c r="L205" s="19"/>
    </row>
    <row r="206" customFormat="false" ht="15" hidden="false" customHeight="false" outlineLevel="0" collapsed="false">
      <c r="A206" s="22"/>
      <c r="B206" s="19"/>
      <c r="C206" s="23" t="str">
        <f aca="false">IF(B206="","",IFERROR(INDEX('Inventario general'!$B$5:$B$504,MATCH(B206,'Inventario general'!$A$5:$A$504,0)),"Código no encontrado"))</f>
        <v/>
      </c>
      <c r="D206" s="20"/>
      <c r="E206" s="20"/>
      <c r="F206" s="24" t="str">
        <f aca="false">IF(OR(D206="",E206=""),"",E206-D206)</f>
        <v/>
      </c>
      <c r="G206" s="17" t="str">
        <f aca="false">IF(B206="","",IFERROR(INDEX('Inventario general'!$H$5:$H$504,MATCH(B206,'Inventario general'!$A$5:$A$504,0)),""))</f>
        <v/>
      </c>
      <c r="H206" s="17" t="str">
        <f aca="false">IF(OR(F206="",G206=""),"",F206*G206)</f>
        <v/>
      </c>
      <c r="I206" s="19"/>
      <c r="J206" s="19"/>
      <c r="K206" s="19"/>
      <c r="L206" s="19"/>
    </row>
    <row r="207" customFormat="false" ht="15" hidden="false" customHeight="false" outlineLevel="0" collapsed="false">
      <c r="A207" s="22"/>
      <c r="B207" s="19"/>
      <c r="C207" s="23" t="str">
        <f aca="false">IF(B207="","",IFERROR(INDEX('Inventario general'!$B$5:$B$504,MATCH(B207,'Inventario general'!$A$5:$A$504,0)),"Código no encontrado"))</f>
        <v/>
      </c>
      <c r="D207" s="20"/>
      <c r="E207" s="20"/>
      <c r="F207" s="24" t="str">
        <f aca="false">IF(OR(D207="",E207=""),"",E207-D207)</f>
        <v/>
      </c>
      <c r="G207" s="17" t="str">
        <f aca="false">IF(B207="","",IFERROR(INDEX('Inventario general'!$H$5:$H$504,MATCH(B207,'Inventario general'!$A$5:$A$504,0)),""))</f>
        <v/>
      </c>
      <c r="H207" s="17" t="str">
        <f aca="false">IF(OR(F207="",G207=""),"",F207*G207)</f>
        <v/>
      </c>
      <c r="I207" s="19"/>
      <c r="J207" s="19"/>
      <c r="K207" s="19"/>
      <c r="L207" s="19"/>
    </row>
    <row r="208" customFormat="false" ht="15" hidden="false" customHeight="false" outlineLevel="0" collapsed="false">
      <c r="A208" s="22"/>
      <c r="B208" s="19"/>
      <c r="C208" s="23" t="str">
        <f aca="false">IF(B208="","",IFERROR(INDEX('Inventario general'!$B$5:$B$504,MATCH(B208,'Inventario general'!$A$5:$A$504,0)),"Código no encontrado"))</f>
        <v/>
      </c>
      <c r="D208" s="20"/>
      <c r="E208" s="20"/>
      <c r="F208" s="24" t="str">
        <f aca="false">IF(OR(D208="",E208=""),"",E208-D208)</f>
        <v/>
      </c>
      <c r="G208" s="17" t="str">
        <f aca="false">IF(B208="","",IFERROR(INDEX('Inventario general'!$H$5:$H$504,MATCH(B208,'Inventario general'!$A$5:$A$504,0)),""))</f>
        <v/>
      </c>
      <c r="H208" s="17" t="str">
        <f aca="false">IF(OR(F208="",G208=""),"",F208*G208)</f>
        <v/>
      </c>
      <c r="I208" s="19"/>
      <c r="J208" s="19"/>
      <c r="K208" s="19"/>
      <c r="L208" s="19"/>
    </row>
    <row r="209" customFormat="false" ht="15" hidden="false" customHeight="false" outlineLevel="0" collapsed="false">
      <c r="A209" s="22"/>
      <c r="B209" s="19"/>
      <c r="C209" s="23" t="str">
        <f aca="false">IF(B209="","",IFERROR(INDEX('Inventario general'!$B$5:$B$504,MATCH(B209,'Inventario general'!$A$5:$A$504,0)),"Código no encontrado"))</f>
        <v/>
      </c>
      <c r="D209" s="20"/>
      <c r="E209" s="20"/>
      <c r="F209" s="24" t="str">
        <f aca="false">IF(OR(D209="",E209=""),"",E209-D209)</f>
        <v/>
      </c>
      <c r="G209" s="17" t="str">
        <f aca="false">IF(B209="","",IFERROR(INDEX('Inventario general'!$H$5:$H$504,MATCH(B209,'Inventario general'!$A$5:$A$504,0)),""))</f>
        <v/>
      </c>
      <c r="H209" s="17" t="str">
        <f aca="false">IF(OR(F209="",G209=""),"",F209*G209)</f>
        <v/>
      </c>
      <c r="I209" s="19"/>
      <c r="J209" s="19"/>
      <c r="K209" s="19"/>
      <c r="L209" s="19"/>
    </row>
    <row r="210" customFormat="false" ht="15" hidden="false" customHeight="false" outlineLevel="0" collapsed="false">
      <c r="A210" s="22"/>
      <c r="B210" s="19"/>
      <c r="C210" s="23" t="str">
        <f aca="false">IF(B210="","",IFERROR(INDEX('Inventario general'!$B$5:$B$504,MATCH(B210,'Inventario general'!$A$5:$A$504,0)),"Código no encontrado"))</f>
        <v/>
      </c>
      <c r="D210" s="20"/>
      <c r="E210" s="20"/>
      <c r="F210" s="24" t="str">
        <f aca="false">IF(OR(D210="",E210=""),"",E210-D210)</f>
        <v/>
      </c>
      <c r="G210" s="17" t="str">
        <f aca="false">IF(B210="","",IFERROR(INDEX('Inventario general'!$H$5:$H$504,MATCH(B210,'Inventario general'!$A$5:$A$504,0)),""))</f>
        <v/>
      </c>
      <c r="H210" s="17" t="str">
        <f aca="false">IF(OR(F210="",G210=""),"",F210*G210)</f>
        <v/>
      </c>
      <c r="I210" s="19"/>
      <c r="J210" s="19"/>
      <c r="K210" s="19"/>
      <c r="L210" s="19"/>
    </row>
    <row r="211" customFormat="false" ht="15" hidden="false" customHeight="false" outlineLevel="0" collapsed="false">
      <c r="A211" s="22"/>
      <c r="B211" s="19"/>
      <c r="C211" s="23" t="str">
        <f aca="false">IF(B211="","",IFERROR(INDEX('Inventario general'!$B$5:$B$504,MATCH(B211,'Inventario general'!$A$5:$A$504,0)),"Código no encontrado"))</f>
        <v/>
      </c>
      <c r="D211" s="20"/>
      <c r="E211" s="20"/>
      <c r="F211" s="24" t="str">
        <f aca="false">IF(OR(D211="",E211=""),"",E211-D211)</f>
        <v/>
      </c>
      <c r="G211" s="17" t="str">
        <f aca="false">IF(B211="","",IFERROR(INDEX('Inventario general'!$H$5:$H$504,MATCH(B211,'Inventario general'!$A$5:$A$504,0)),""))</f>
        <v/>
      </c>
      <c r="H211" s="17" t="str">
        <f aca="false">IF(OR(F211="",G211=""),"",F211*G211)</f>
        <v/>
      </c>
      <c r="I211" s="19"/>
      <c r="J211" s="19"/>
      <c r="K211" s="19"/>
      <c r="L211" s="19"/>
    </row>
    <row r="212" customFormat="false" ht="15" hidden="false" customHeight="false" outlineLevel="0" collapsed="false">
      <c r="A212" s="22"/>
      <c r="B212" s="19"/>
      <c r="C212" s="23" t="str">
        <f aca="false">IF(B212="","",IFERROR(INDEX('Inventario general'!$B$5:$B$504,MATCH(B212,'Inventario general'!$A$5:$A$504,0)),"Código no encontrado"))</f>
        <v/>
      </c>
      <c r="D212" s="20"/>
      <c r="E212" s="20"/>
      <c r="F212" s="24" t="str">
        <f aca="false">IF(OR(D212="",E212=""),"",E212-D212)</f>
        <v/>
      </c>
      <c r="G212" s="17" t="str">
        <f aca="false">IF(B212="","",IFERROR(INDEX('Inventario general'!$H$5:$H$504,MATCH(B212,'Inventario general'!$A$5:$A$504,0)),""))</f>
        <v/>
      </c>
      <c r="H212" s="17" t="str">
        <f aca="false">IF(OR(F212="",G212=""),"",F212*G212)</f>
        <v/>
      </c>
      <c r="I212" s="19"/>
      <c r="J212" s="19"/>
      <c r="K212" s="19"/>
      <c r="L212" s="19"/>
    </row>
    <row r="213" customFormat="false" ht="15" hidden="false" customHeight="false" outlineLevel="0" collapsed="false">
      <c r="A213" s="22"/>
      <c r="B213" s="19"/>
      <c r="C213" s="23" t="str">
        <f aca="false">IF(B213="","",IFERROR(INDEX('Inventario general'!$B$5:$B$504,MATCH(B213,'Inventario general'!$A$5:$A$504,0)),"Código no encontrado"))</f>
        <v/>
      </c>
      <c r="D213" s="20"/>
      <c r="E213" s="20"/>
      <c r="F213" s="24" t="str">
        <f aca="false">IF(OR(D213="",E213=""),"",E213-D213)</f>
        <v/>
      </c>
      <c r="G213" s="17" t="str">
        <f aca="false">IF(B213="","",IFERROR(INDEX('Inventario general'!$H$5:$H$504,MATCH(B213,'Inventario general'!$A$5:$A$504,0)),""))</f>
        <v/>
      </c>
      <c r="H213" s="17" t="str">
        <f aca="false">IF(OR(F213="",G213=""),"",F213*G213)</f>
        <v/>
      </c>
      <c r="I213" s="19"/>
      <c r="J213" s="19"/>
      <c r="K213" s="19"/>
      <c r="L213" s="19"/>
    </row>
    <row r="214" customFormat="false" ht="15" hidden="false" customHeight="false" outlineLevel="0" collapsed="false">
      <c r="A214" s="22"/>
      <c r="B214" s="19"/>
      <c r="C214" s="23" t="str">
        <f aca="false">IF(B214="","",IFERROR(INDEX('Inventario general'!$B$5:$B$504,MATCH(B214,'Inventario general'!$A$5:$A$504,0)),"Código no encontrado"))</f>
        <v/>
      </c>
      <c r="D214" s="20"/>
      <c r="E214" s="20"/>
      <c r="F214" s="24" t="str">
        <f aca="false">IF(OR(D214="",E214=""),"",E214-D214)</f>
        <v/>
      </c>
      <c r="G214" s="17" t="str">
        <f aca="false">IF(B214="","",IFERROR(INDEX('Inventario general'!$H$5:$H$504,MATCH(B214,'Inventario general'!$A$5:$A$504,0)),""))</f>
        <v/>
      </c>
      <c r="H214" s="17" t="str">
        <f aca="false">IF(OR(F214="",G214=""),"",F214*G214)</f>
        <v/>
      </c>
      <c r="I214" s="19"/>
      <c r="J214" s="19"/>
      <c r="K214" s="19"/>
      <c r="L214" s="19"/>
    </row>
    <row r="215" customFormat="false" ht="15" hidden="false" customHeight="false" outlineLevel="0" collapsed="false">
      <c r="A215" s="22"/>
      <c r="B215" s="19"/>
      <c r="C215" s="23" t="str">
        <f aca="false">IF(B215="","",IFERROR(INDEX('Inventario general'!$B$5:$B$504,MATCH(B215,'Inventario general'!$A$5:$A$504,0)),"Código no encontrado"))</f>
        <v/>
      </c>
      <c r="D215" s="20"/>
      <c r="E215" s="20"/>
      <c r="F215" s="24" t="str">
        <f aca="false">IF(OR(D215="",E215=""),"",E215-D215)</f>
        <v/>
      </c>
      <c r="G215" s="17" t="str">
        <f aca="false">IF(B215="","",IFERROR(INDEX('Inventario general'!$H$5:$H$504,MATCH(B215,'Inventario general'!$A$5:$A$504,0)),""))</f>
        <v/>
      </c>
      <c r="H215" s="17" t="str">
        <f aca="false">IF(OR(F215="",G215=""),"",F215*G215)</f>
        <v/>
      </c>
      <c r="I215" s="19"/>
      <c r="J215" s="19"/>
      <c r="K215" s="19"/>
      <c r="L215" s="19"/>
    </row>
    <row r="216" customFormat="false" ht="15" hidden="false" customHeight="false" outlineLevel="0" collapsed="false">
      <c r="A216" s="22"/>
      <c r="B216" s="19"/>
      <c r="C216" s="23" t="str">
        <f aca="false">IF(B216="","",IFERROR(INDEX('Inventario general'!$B$5:$B$504,MATCH(B216,'Inventario general'!$A$5:$A$504,0)),"Código no encontrado"))</f>
        <v/>
      </c>
      <c r="D216" s="20"/>
      <c r="E216" s="20"/>
      <c r="F216" s="24" t="str">
        <f aca="false">IF(OR(D216="",E216=""),"",E216-D216)</f>
        <v/>
      </c>
      <c r="G216" s="17" t="str">
        <f aca="false">IF(B216="","",IFERROR(INDEX('Inventario general'!$H$5:$H$504,MATCH(B216,'Inventario general'!$A$5:$A$504,0)),""))</f>
        <v/>
      </c>
      <c r="H216" s="17" t="str">
        <f aca="false">IF(OR(F216="",G216=""),"",F216*G216)</f>
        <v/>
      </c>
      <c r="I216" s="19"/>
      <c r="J216" s="19"/>
      <c r="K216" s="19"/>
      <c r="L216" s="19"/>
    </row>
    <row r="217" customFormat="false" ht="15" hidden="false" customHeight="false" outlineLevel="0" collapsed="false">
      <c r="A217" s="22"/>
      <c r="B217" s="19"/>
      <c r="C217" s="23" t="str">
        <f aca="false">IF(B217="","",IFERROR(INDEX('Inventario general'!$B$5:$B$504,MATCH(B217,'Inventario general'!$A$5:$A$504,0)),"Código no encontrado"))</f>
        <v/>
      </c>
      <c r="D217" s="20"/>
      <c r="E217" s="20"/>
      <c r="F217" s="24" t="str">
        <f aca="false">IF(OR(D217="",E217=""),"",E217-D217)</f>
        <v/>
      </c>
      <c r="G217" s="17" t="str">
        <f aca="false">IF(B217="","",IFERROR(INDEX('Inventario general'!$H$5:$H$504,MATCH(B217,'Inventario general'!$A$5:$A$504,0)),""))</f>
        <v/>
      </c>
      <c r="H217" s="17" t="str">
        <f aca="false">IF(OR(F217="",G217=""),"",F217*G217)</f>
        <v/>
      </c>
      <c r="I217" s="19"/>
      <c r="J217" s="19"/>
      <c r="K217" s="19"/>
      <c r="L217" s="19"/>
    </row>
    <row r="218" customFormat="false" ht="15" hidden="false" customHeight="false" outlineLevel="0" collapsed="false">
      <c r="A218" s="22"/>
      <c r="B218" s="19"/>
      <c r="C218" s="23" t="str">
        <f aca="false">IF(B218="","",IFERROR(INDEX('Inventario general'!$B$5:$B$504,MATCH(B218,'Inventario general'!$A$5:$A$504,0)),"Código no encontrado"))</f>
        <v/>
      </c>
      <c r="D218" s="20"/>
      <c r="E218" s="20"/>
      <c r="F218" s="24" t="str">
        <f aca="false">IF(OR(D218="",E218=""),"",E218-D218)</f>
        <v/>
      </c>
      <c r="G218" s="17" t="str">
        <f aca="false">IF(B218="","",IFERROR(INDEX('Inventario general'!$H$5:$H$504,MATCH(B218,'Inventario general'!$A$5:$A$504,0)),""))</f>
        <v/>
      </c>
      <c r="H218" s="17" t="str">
        <f aca="false">IF(OR(F218="",G218=""),"",F218*G218)</f>
        <v/>
      </c>
      <c r="I218" s="19"/>
      <c r="J218" s="19"/>
      <c r="K218" s="19"/>
      <c r="L218" s="19"/>
    </row>
    <row r="219" customFormat="false" ht="15" hidden="false" customHeight="false" outlineLevel="0" collapsed="false">
      <c r="A219" s="22"/>
      <c r="B219" s="19"/>
      <c r="C219" s="23" t="str">
        <f aca="false">IF(B219="","",IFERROR(INDEX('Inventario general'!$B$5:$B$504,MATCH(B219,'Inventario general'!$A$5:$A$504,0)),"Código no encontrado"))</f>
        <v/>
      </c>
      <c r="D219" s="20"/>
      <c r="E219" s="20"/>
      <c r="F219" s="24" t="str">
        <f aca="false">IF(OR(D219="",E219=""),"",E219-D219)</f>
        <v/>
      </c>
      <c r="G219" s="17" t="str">
        <f aca="false">IF(B219="","",IFERROR(INDEX('Inventario general'!$H$5:$H$504,MATCH(B219,'Inventario general'!$A$5:$A$504,0)),""))</f>
        <v/>
      </c>
      <c r="H219" s="17" t="str">
        <f aca="false">IF(OR(F219="",G219=""),"",F219*G219)</f>
        <v/>
      </c>
      <c r="I219" s="19"/>
      <c r="J219" s="19"/>
      <c r="K219" s="19"/>
      <c r="L219" s="19"/>
    </row>
    <row r="220" customFormat="false" ht="15" hidden="false" customHeight="false" outlineLevel="0" collapsed="false">
      <c r="A220" s="22"/>
      <c r="B220" s="19"/>
      <c r="C220" s="23" t="str">
        <f aca="false">IF(B220="","",IFERROR(INDEX('Inventario general'!$B$5:$B$504,MATCH(B220,'Inventario general'!$A$5:$A$504,0)),"Código no encontrado"))</f>
        <v/>
      </c>
      <c r="D220" s="20"/>
      <c r="E220" s="20"/>
      <c r="F220" s="24" t="str">
        <f aca="false">IF(OR(D220="",E220=""),"",E220-D220)</f>
        <v/>
      </c>
      <c r="G220" s="17" t="str">
        <f aca="false">IF(B220="","",IFERROR(INDEX('Inventario general'!$H$5:$H$504,MATCH(B220,'Inventario general'!$A$5:$A$504,0)),""))</f>
        <v/>
      </c>
      <c r="H220" s="17" t="str">
        <f aca="false">IF(OR(F220="",G220=""),"",F220*G220)</f>
        <v/>
      </c>
      <c r="I220" s="19"/>
      <c r="J220" s="19"/>
      <c r="K220" s="19"/>
      <c r="L220" s="19"/>
    </row>
    <row r="221" customFormat="false" ht="15" hidden="false" customHeight="false" outlineLevel="0" collapsed="false">
      <c r="A221" s="22"/>
      <c r="B221" s="19"/>
      <c r="C221" s="23" t="str">
        <f aca="false">IF(B221="","",IFERROR(INDEX('Inventario general'!$B$5:$B$504,MATCH(B221,'Inventario general'!$A$5:$A$504,0)),"Código no encontrado"))</f>
        <v/>
      </c>
      <c r="D221" s="20"/>
      <c r="E221" s="20"/>
      <c r="F221" s="24" t="str">
        <f aca="false">IF(OR(D221="",E221=""),"",E221-D221)</f>
        <v/>
      </c>
      <c r="G221" s="17" t="str">
        <f aca="false">IF(B221="","",IFERROR(INDEX('Inventario general'!$H$5:$H$504,MATCH(B221,'Inventario general'!$A$5:$A$504,0)),""))</f>
        <v/>
      </c>
      <c r="H221" s="17" t="str">
        <f aca="false">IF(OR(F221="",G221=""),"",F221*G221)</f>
        <v/>
      </c>
      <c r="I221" s="19"/>
      <c r="J221" s="19"/>
      <c r="K221" s="19"/>
      <c r="L221" s="19"/>
    </row>
    <row r="222" customFormat="false" ht="15" hidden="false" customHeight="false" outlineLevel="0" collapsed="false">
      <c r="A222" s="22"/>
      <c r="B222" s="19"/>
      <c r="C222" s="23" t="str">
        <f aca="false">IF(B222="","",IFERROR(INDEX('Inventario general'!$B$5:$B$504,MATCH(B222,'Inventario general'!$A$5:$A$504,0)),"Código no encontrado"))</f>
        <v/>
      </c>
      <c r="D222" s="20"/>
      <c r="E222" s="20"/>
      <c r="F222" s="24" t="str">
        <f aca="false">IF(OR(D222="",E222=""),"",E222-D222)</f>
        <v/>
      </c>
      <c r="G222" s="17" t="str">
        <f aca="false">IF(B222="","",IFERROR(INDEX('Inventario general'!$H$5:$H$504,MATCH(B222,'Inventario general'!$A$5:$A$504,0)),""))</f>
        <v/>
      </c>
      <c r="H222" s="17" t="str">
        <f aca="false">IF(OR(F222="",G222=""),"",F222*G222)</f>
        <v/>
      </c>
      <c r="I222" s="19"/>
      <c r="J222" s="19"/>
      <c r="K222" s="19"/>
      <c r="L222" s="19"/>
    </row>
    <row r="223" customFormat="false" ht="15" hidden="false" customHeight="false" outlineLevel="0" collapsed="false">
      <c r="A223" s="22"/>
      <c r="B223" s="19"/>
      <c r="C223" s="23" t="str">
        <f aca="false">IF(B223="","",IFERROR(INDEX('Inventario general'!$B$5:$B$504,MATCH(B223,'Inventario general'!$A$5:$A$504,0)),"Código no encontrado"))</f>
        <v/>
      </c>
      <c r="D223" s="20"/>
      <c r="E223" s="20"/>
      <c r="F223" s="24" t="str">
        <f aca="false">IF(OR(D223="",E223=""),"",E223-D223)</f>
        <v/>
      </c>
      <c r="G223" s="17" t="str">
        <f aca="false">IF(B223="","",IFERROR(INDEX('Inventario general'!$H$5:$H$504,MATCH(B223,'Inventario general'!$A$5:$A$504,0)),""))</f>
        <v/>
      </c>
      <c r="H223" s="17" t="str">
        <f aca="false">IF(OR(F223="",G223=""),"",F223*G223)</f>
        <v/>
      </c>
      <c r="I223" s="19"/>
      <c r="J223" s="19"/>
      <c r="K223" s="19"/>
      <c r="L223" s="19"/>
    </row>
    <row r="224" customFormat="false" ht="15" hidden="false" customHeight="false" outlineLevel="0" collapsed="false">
      <c r="A224" s="22"/>
      <c r="B224" s="19"/>
      <c r="C224" s="23" t="str">
        <f aca="false">IF(B224="","",IFERROR(INDEX('Inventario general'!$B$5:$B$504,MATCH(B224,'Inventario general'!$A$5:$A$504,0)),"Código no encontrado"))</f>
        <v/>
      </c>
      <c r="D224" s="20"/>
      <c r="E224" s="20"/>
      <c r="F224" s="24" t="str">
        <f aca="false">IF(OR(D224="",E224=""),"",E224-D224)</f>
        <v/>
      </c>
      <c r="G224" s="17" t="str">
        <f aca="false">IF(B224="","",IFERROR(INDEX('Inventario general'!$H$5:$H$504,MATCH(B224,'Inventario general'!$A$5:$A$504,0)),""))</f>
        <v/>
      </c>
      <c r="H224" s="17" t="str">
        <f aca="false">IF(OR(F224="",G224=""),"",F224*G224)</f>
        <v/>
      </c>
      <c r="I224" s="19"/>
      <c r="J224" s="19"/>
      <c r="K224" s="19"/>
      <c r="L224" s="19"/>
    </row>
    <row r="225" customFormat="false" ht="15" hidden="false" customHeight="false" outlineLevel="0" collapsed="false">
      <c r="A225" s="22"/>
      <c r="B225" s="19"/>
      <c r="C225" s="23" t="str">
        <f aca="false">IF(B225="","",IFERROR(INDEX('Inventario general'!$B$5:$B$504,MATCH(B225,'Inventario general'!$A$5:$A$504,0)),"Código no encontrado"))</f>
        <v/>
      </c>
      <c r="D225" s="20"/>
      <c r="E225" s="20"/>
      <c r="F225" s="24" t="str">
        <f aca="false">IF(OR(D225="",E225=""),"",E225-D225)</f>
        <v/>
      </c>
      <c r="G225" s="17" t="str">
        <f aca="false">IF(B225="","",IFERROR(INDEX('Inventario general'!$H$5:$H$504,MATCH(B225,'Inventario general'!$A$5:$A$504,0)),""))</f>
        <v/>
      </c>
      <c r="H225" s="17" t="str">
        <f aca="false">IF(OR(F225="",G225=""),"",F225*G225)</f>
        <v/>
      </c>
      <c r="I225" s="19"/>
      <c r="J225" s="19"/>
      <c r="K225" s="19"/>
      <c r="L225" s="19"/>
    </row>
    <row r="226" customFormat="false" ht="15" hidden="false" customHeight="false" outlineLevel="0" collapsed="false">
      <c r="A226" s="22"/>
      <c r="B226" s="19"/>
      <c r="C226" s="23" t="str">
        <f aca="false">IF(B226="","",IFERROR(INDEX('Inventario general'!$B$5:$B$504,MATCH(B226,'Inventario general'!$A$5:$A$504,0)),"Código no encontrado"))</f>
        <v/>
      </c>
      <c r="D226" s="20"/>
      <c r="E226" s="20"/>
      <c r="F226" s="24" t="str">
        <f aca="false">IF(OR(D226="",E226=""),"",E226-D226)</f>
        <v/>
      </c>
      <c r="G226" s="17" t="str">
        <f aca="false">IF(B226="","",IFERROR(INDEX('Inventario general'!$H$5:$H$504,MATCH(B226,'Inventario general'!$A$5:$A$504,0)),""))</f>
        <v/>
      </c>
      <c r="H226" s="17" t="str">
        <f aca="false">IF(OR(F226="",G226=""),"",F226*G226)</f>
        <v/>
      </c>
      <c r="I226" s="19"/>
      <c r="J226" s="19"/>
      <c r="K226" s="19"/>
      <c r="L226" s="19"/>
    </row>
    <row r="227" customFormat="false" ht="15" hidden="false" customHeight="false" outlineLevel="0" collapsed="false">
      <c r="A227" s="22"/>
      <c r="B227" s="19"/>
      <c r="C227" s="23" t="str">
        <f aca="false">IF(B227="","",IFERROR(INDEX('Inventario general'!$B$5:$B$504,MATCH(B227,'Inventario general'!$A$5:$A$504,0)),"Código no encontrado"))</f>
        <v/>
      </c>
      <c r="D227" s="20"/>
      <c r="E227" s="20"/>
      <c r="F227" s="24" t="str">
        <f aca="false">IF(OR(D227="",E227=""),"",E227-D227)</f>
        <v/>
      </c>
      <c r="G227" s="17" t="str">
        <f aca="false">IF(B227="","",IFERROR(INDEX('Inventario general'!$H$5:$H$504,MATCH(B227,'Inventario general'!$A$5:$A$504,0)),""))</f>
        <v/>
      </c>
      <c r="H227" s="17" t="str">
        <f aca="false">IF(OR(F227="",G227=""),"",F227*G227)</f>
        <v/>
      </c>
      <c r="I227" s="19"/>
      <c r="J227" s="19"/>
      <c r="K227" s="19"/>
      <c r="L227" s="19"/>
    </row>
    <row r="228" customFormat="false" ht="15" hidden="false" customHeight="false" outlineLevel="0" collapsed="false">
      <c r="A228" s="22"/>
      <c r="B228" s="19"/>
      <c r="C228" s="23" t="str">
        <f aca="false">IF(B228="","",IFERROR(INDEX('Inventario general'!$B$5:$B$504,MATCH(B228,'Inventario general'!$A$5:$A$504,0)),"Código no encontrado"))</f>
        <v/>
      </c>
      <c r="D228" s="20"/>
      <c r="E228" s="20"/>
      <c r="F228" s="24" t="str">
        <f aca="false">IF(OR(D228="",E228=""),"",E228-D228)</f>
        <v/>
      </c>
      <c r="G228" s="17" t="str">
        <f aca="false">IF(B228="","",IFERROR(INDEX('Inventario general'!$H$5:$H$504,MATCH(B228,'Inventario general'!$A$5:$A$504,0)),""))</f>
        <v/>
      </c>
      <c r="H228" s="17" t="str">
        <f aca="false">IF(OR(F228="",G228=""),"",F228*G228)</f>
        <v/>
      </c>
      <c r="I228" s="19"/>
      <c r="J228" s="19"/>
      <c r="K228" s="19"/>
      <c r="L228" s="19"/>
    </row>
    <row r="229" customFormat="false" ht="15" hidden="false" customHeight="false" outlineLevel="0" collapsed="false">
      <c r="A229" s="22"/>
      <c r="B229" s="19"/>
      <c r="C229" s="23" t="str">
        <f aca="false">IF(B229="","",IFERROR(INDEX('Inventario general'!$B$5:$B$504,MATCH(B229,'Inventario general'!$A$5:$A$504,0)),"Código no encontrado"))</f>
        <v/>
      </c>
      <c r="D229" s="20"/>
      <c r="E229" s="20"/>
      <c r="F229" s="24" t="str">
        <f aca="false">IF(OR(D229="",E229=""),"",E229-D229)</f>
        <v/>
      </c>
      <c r="G229" s="17" t="str">
        <f aca="false">IF(B229="","",IFERROR(INDEX('Inventario general'!$H$5:$H$504,MATCH(B229,'Inventario general'!$A$5:$A$504,0)),""))</f>
        <v/>
      </c>
      <c r="H229" s="17" t="str">
        <f aca="false">IF(OR(F229="",G229=""),"",F229*G229)</f>
        <v/>
      </c>
      <c r="I229" s="19"/>
      <c r="J229" s="19"/>
      <c r="K229" s="19"/>
      <c r="L229" s="19"/>
    </row>
    <row r="230" customFormat="false" ht="15" hidden="false" customHeight="false" outlineLevel="0" collapsed="false">
      <c r="A230" s="22"/>
      <c r="B230" s="19"/>
      <c r="C230" s="23" t="str">
        <f aca="false">IF(B230="","",IFERROR(INDEX('Inventario general'!$B$5:$B$504,MATCH(B230,'Inventario general'!$A$5:$A$504,0)),"Código no encontrado"))</f>
        <v/>
      </c>
      <c r="D230" s="20"/>
      <c r="E230" s="20"/>
      <c r="F230" s="24" t="str">
        <f aca="false">IF(OR(D230="",E230=""),"",E230-D230)</f>
        <v/>
      </c>
      <c r="G230" s="17" t="str">
        <f aca="false">IF(B230="","",IFERROR(INDEX('Inventario general'!$H$5:$H$504,MATCH(B230,'Inventario general'!$A$5:$A$504,0)),""))</f>
        <v/>
      </c>
      <c r="H230" s="17" t="str">
        <f aca="false">IF(OR(F230="",G230=""),"",F230*G230)</f>
        <v/>
      </c>
      <c r="I230" s="19"/>
      <c r="J230" s="19"/>
      <c r="K230" s="19"/>
      <c r="L230" s="19"/>
    </row>
    <row r="231" customFormat="false" ht="15" hidden="false" customHeight="false" outlineLevel="0" collapsed="false">
      <c r="A231" s="22"/>
      <c r="B231" s="19"/>
      <c r="C231" s="23" t="str">
        <f aca="false">IF(B231="","",IFERROR(INDEX('Inventario general'!$B$5:$B$504,MATCH(B231,'Inventario general'!$A$5:$A$504,0)),"Código no encontrado"))</f>
        <v/>
      </c>
      <c r="D231" s="20"/>
      <c r="E231" s="20"/>
      <c r="F231" s="24" t="str">
        <f aca="false">IF(OR(D231="",E231=""),"",E231-D231)</f>
        <v/>
      </c>
      <c r="G231" s="17" t="str">
        <f aca="false">IF(B231="","",IFERROR(INDEX('Inventario general'!$H$5:$H$504,MATCH(B231,'Inventario general'!$A$5:$A$504,0)),""))</f>
        <v/>
      </c>
      <c r="H231" s="17" t="str">
        <f aca="false">IF(OR(F231="",G231=""),"",F231*G231)</f>
        <v/>
      </c>
      <c r="I231" s="19"/>
      <c r="J231" s="19"/>
      <c r="K231" s="19"/>
      <c r="L231" s="19"/>
    </row>
    <row r="232" customFormat="false" ht="15" hidden="false" customHeight="false" outlineLevel="0" collapsed="false">
      <c r="A232" s="22"/>
      <c r="B232" s="19"/>
      <c r="C232" s="23" t="str">
        <f aca="false">IF(B232="","",IFERROR(INDEX('Inventario general'!$B$5:$B$504,MATCH(B232,'Inventario general'!$A$5:$A$504,0)),"Código no encontrado"))</f>
        <v/>
      </c>
      <c r="D232" s="20"/>
      <c r="E232" s="20"/>
      <c r="F232" s="24" t="str">
        <f aca="false">IF(OR(D232="",E232=""),"",E232-D232)</f>
        <v/>
      </c>
      <c r="G232" s="17" t="str">
        <f aca="false">IF(B232="","",IFERROR(INDEX('Inventario general'!$H$5:$H$504,MATCH(B232,'Inventario general'!$A$5:$A$504,0)),""))</f>
        <v/>
      </c>
      <c r="H232" s="17" t="str">
        <f aca="false">IF(OR(F232="",G232=""),"",F232*G232)</f>
        <v/>
      </c>
      <c r="I232" s="19"/>
      <c r="J232" s="19"/>
      <c r="K232" s="19"/>
      <c r="L232" s="19"/>
    </row>
    <row r="233" customFormat="false" ht="15" hidden="false" customHeight="false" outlineLevel="0" collapsed="false">
      <c r="A233" s="22"/>
      <c r="B233" s="19"/>
      <c r="C233" s="23" t="str">
        <f aca="false">IF(B233="","",IFERROR(INDEX('Inventario general'!$B$5:$B$504,MATCH(B233,'Inventario general'!$A$5:$A$504,0)),"Código no encontrado"))</f>
        <v/>
      </c>
      <c r="D233" s="20"/>
      <c r="E233" s="20"/>
      <c r="F233" s="24" t="str">
        <f aca="false">IF(OR(D233="",E233=""),"",E233-D233)</f>
        <v/>
      </c>
      <c r="G233" s="17" t="str">
        <f aca="false">IF(B233="","",IFERROR(INDEX('Inventario general'!$H$5:$H$504,MATCH(B233,'Inventario general'!$A$5:$A$504,0)),""))</f>
        <v/>
      </c>
      <c r="H233" s="17" t="str">
        <f aca="false">IF(OR(F233="",G233=""),"",F233*G233)</f>
        <v/>
      </c>
      <c r="I233" s="19"/>
      <c r="J233" s="19"/>
      <c r="K233" s="19"/>
      <c r="L233" s="19"/>
    </row>
    <row r="234" customFormat="false" ht="15" hidden="false" customHeight="false" outlineLevel="0" collapsed="false">
      <c r="A234" s="22"/>
      <c r="B234" s="19"/>
      <c r="C234" s="23" t="str">
        <f aca="false">IF(B234="","",IFERROR(INDEX('Inventario general'!$B$5:$B$504,MATCH(B234,'Inventario general'!$A$5:$A$504,0)),"Código no encontrado"))</f>
        <v/>
      </c>
      <c r="D234" s="20"/>
      <c r="E234" s="20"/>
      <c r="F234" s="24" t="str">
        <f aca="false">IF(OR(D234="",E234=""),"",E234-D234)</f>
        <v/>
      </c>
      <c r="G234" s="17" t="str">
        <f aca="false">IF(B234="","",IFERROR(INDEX('Inventario general'!$H$5:$H$504,MATCH(B234,'Inventario general'!$A$5:$A$504,0)),""))</f>
        <v/>
      </c>
      <c r="H234" s="17" t="str">
        <f aca="false">IF(OR(F234="",G234=""),"",F234*G234)</f>
        <v/>
      </c>
      <c r="I234" s="19"/>
      <c r="J234" s="19"/>
      <c r="K234" s="19"/>
      <c r="L234" s="19"/>
    </row>
    <row r="235" customFormat="false" ht="15" hidden="false" customHeight="false" outlineLevel="0" collapsed="false">
      <c r="A235" s="22"/>
      <c r="B235" s="19"/>
      <c r="C235" s="23" t="str">
        <f aca="false">IF(B235="","",IFERROR(INDEX('Inventario general'!$B$5:$B$504,MATCH(B235,'Inventario general'!$A$5:$A$504,0)),"Código no encontrado"))</f>
        <v/>
      </c>
      <c r="D235" s="20"/>
      <c r="E235" s="20"/>
      <c r="F235" s="24" t="str">
        <f aca="false">IF(OR(D235="",E235=""),"",E235-D235)</f>
        <v/>
      </c>
      <c r="G235" s="17" t="str">
        <f aca="false">IF(B235="","",IFERROR(INDEX('Inventario general'!$H$5:$H$504,MATCH(B235,'Inventario general'!$A$5:$A$504,0)),""))</f>
        <v/>
      </c>
      <c r="H235" s="17" t="str">
        <f aca="false">IF(OR(F235="",G235=""),"",F235*G235)</f>
        <v/>
      </c>
      <c r="I235" s="19"/>
      <c r="J235" s="19"/>
      <c r="K235" s="19"/>
      <c r="L235" s="19"/>
    </row>
    <row r="236" customFormat="false" ht="15" hidden="false" customHeight="false" outlineLevel="0" collapsed="false">
      <c r="A236" s="22"/>
      <c r="B236" s="19"/>
      <c r="C236" s="23" t="str">
        <f aca="false">IF(B236="","",IFERROR(INDEX('Inventario general'!$B$5:$B$504,MATCH(B236,'Inventario general'!$A$5:$A$504,0)),"Código no encontrado"))</f>
        <v/>
      </c>
      <c r="D236" s="20"/>
      <c r="E236" s="20"/>
      <c r="F236" s="24" t="str">
        <f aca="false">IF(OR(D236="",E236=""),"",E236-D236)</f>
        <v/>
      </c>
      <c r="G236" s="17" t="str">
        <f aca="false">IF(B236="","",IFERROR(INDEX('Inventario general'!$H$5:$H$504,MATCH(B236,'Inventario general'!$A$5:$A$504,0)),""))</f>
        <v/>
      </c>
      <c r="H236" s="17" t="str">
        <f aca="false">IF(OR(F236="",G236=""),"",F236*G236)</f>
        <v/>
      </c>
      <c r="I236" s="19"/>
      <c r="J236" s="19"/>
      <c r="K236" s="19"/>
      <c r="L236" s="19"/>
    </row>
    <row r="237" customFormat="false" ht="15" hidden="false" customHeight="false" outlineLevel="0" collapsed="false">
      <c r="A237" s="22"/>
      <c r="B237" s="19"/>
      <c r="C237" s="23" t="str">
        <f aca="false">IF(B237="","",IFERROR(INDEX('Inventario general'!$B$5:$B$504,MATCH(B237,'Inventario general'!$A$5:$A$504,0)),"Código no encontrado"))</f>
        <v/>
      </c>
      <c r="D237" s="20"/>
      <c r="E237" s="20"/>
      <c r="F237" s="24" t="str">
        <f aca="false">IF(OR(D237="",E237=""),"",E237-D237)</f>
        <v/>
      </c>
      <c r="G237" s="17" t="str">
        <f aca="false">IF(B237="","",IFERROR(INDEX('Inventario general'!$H$5:$H$504,MATCH(B237,'Inventario general'!$A$5:$A$504,0)),""))</f>
        <v/>
      </c>
      <c r="H237" s="17" t="str">
        <f aca="false">IF(OR(F237="",G237=""),"",F237*G237)</f>
        <v/>
      </c>
      <c r="I237" s="19"/>
      <c r="J237" s="19"/>
      <c r="K237" s="19"/>
      <c r="L237" s="19"/>
    </row>
    <row r="238" customFormat="false" ht="15" hidden="false" customHeight="false" outlineLevel="0" collapsed="false">
      <c r="A238" s="22"/>
      <c r="B238" s="19"/>
      <c r="C238" s="23" t="str">
        <f aca="false">IF(B238="","",IFERROR(INDEX('Inventario general'!$B$5:$B$504,MATCH(B238,'Inventario general'!$A$5:$A$504,0)),"Código no encontrado"))</f>
        <v/>
      </c>
      <c r="D238" s="20"/>
      <c r="E238" s="20"/>
      <c r="F238" s="24" t="str">
        <f aca="false">IF(OR(D238="",E238=""),"",E238-D238)</f>
        <v/>
      </c>
      <c r="G238" s="17" t="str">
        <f aca="false">IF(B238="","",IFERROR(INDEX('Inventario general'!$H$5:$H$504,MATCH(B238,'Inventario general'!$A$5:$A$504,0)),""))</f>
        <v/>
      </c>
      <c r="H238" s="17" t="str">
        <f aca="false">IF(OR(F238="",G238=""),"",F238*G238)</f>
        <v/>
      </c>
      <c r="I238" s="19"/>
      <c r="J238" s="19"/>
      <c r="K238" s="19"/>
      <c r="L238" s="19"/>
    </row>
    <row r="239" customFormat="false" ht="15" hidden="false" customHeight="false" outlineLevel="0" collapsed="false">
      <c r="A239" s="22"/>
      <c r="B239" s="19"/>
      <c r="C239" s="23" t="str">
        <f aca="false">IF(B239="","",IFERROR(INDEX('Inventario general'!$B$5:$B$504,MATCH(B239,'Inventario general'!$A$5:$A$504,0)),"Código no encontrado"))</f>
        <v/>
      </c>
      <c r="D239" s="20"/>
      <c r="E239" s="20"/>
      <c r="F239" s="24" t="str">
        <f aca="false">IF(OR(D239="",E239=""),"",E239-D239)</f>
        <v/>
      </c>
      <c r="G239" s="17" t="str">
        <f aca="false">IF(B239="","",IFERROR(INDEX('Inventario general'!$H$5:$H$504,MATCH(B239,'Inventario general'!$A$5:$A$504,0)),""))</f>
        <v/>
      </c>
      <c r="H239" s="17" t="str">
        <f aca="false">IF(OR(F239="",G239=""),"",F239*G239)</f>
        <v/>
      </c>
      <c r="I239" s="19"/>
      <c r="J239" s="19"/>
      <c r="K239" s="19"/>
      <c r="L239" s="19"/>
    </row>
    <row r="240" customFormat="false" ht="15" hidden="false" customHeight="false" outlineLevel="0" collapsed="false">
      <c r="A240" s="22"/>
      <c r="B240" s="19"/>
      <c r="C240" s="23" t="str">
        <f aca="false">IF(B240="","",IFERROR(INDEX('Inventario general'!$B$5:$B$504,MATCH(B240,'Inventario general'!$A$5:$A$504,0)),"Código no encontrado"))</f>
        <v/>
      </c>
      <c r="D240" s="20"/>
      <c r="E240" s="20"/>
      <c r="F240" s="24" t="str">
        <f aca="false">IF(OR(D240="",E240=""),"",E240-D240)</f>
        <v/>
      </c>
      <c r="G240" s="17" t="str">
        <f aca="false">IF(B240="","",IFERROR(INDEX('Inventario general'!$H$5:$H$504,MATCH(B240,'Inventario general'!$A$5:$A$504,0)),""))</f>
        <v/>
      </c>
      <c r="H240" s="17" t="str">
        <f aca="false">IF(OR(F240="",G240=""),"",F240*G240)</f>
        <v/>
      </c>
      <c r="I240" s="19"/>
      <c r="J240" s="19"/>
      <c r="K240" s="19"/>
      <c r="L240" s="19"/>
    </row>
    <row r="241" customFormat="false" ht="15" hidden="false" customHeight="false" outlineLevel="0" collapsed="false">
      <c r="A241" s="22"/>
      <c r="B241" s="19"/>
      <c r="C241" s="23" t="str">
        <f aca="false">IF(B241="","",IFERROR(INDEX('Inventario general'!$B$5:$B$504,MATCH(B241,'Inventario general'!$A$5:$A$504,0)),"Código no encontrado"))</f>
        <v/>
      </c>
      <c r="D241" s="20"/>
      <c r="E241" s="20"/>
      <c r="F241" s="24" t="str">
        <f aca="false">IF(OR(D241="",E241=""),"",E241-D241)</f>
        <v/>
      </c>
      <c r="G241" s="17" t="str">
        <f aca="false">IF(B241="","",IFERROR(INDEX('Inventario general'!$H$5:$H$504,MATCH(B241,'Inventario general'!$A$5:$A$504,0)),""))</f>
        <v/>
      </c>
      <c r="H241" s="17" t="str">
        <f aca="false">IF(OR(F241="",G241=""),"",F241*G241)</f>
        <v/>
      </c>
      <c r="I241" s="19"/>
      <c r="J241" s="19"/>
      <c r="K241" s="19"/>
      <c r="L241" s="19"/>
    </row>
    <row r="242" customFormat="false" ht="15" hidden="false" customHeight="false" outlineLevel="0" collapsed="false">
      <c r="A242" s="22"/>
      <c r="B242" s="19"/>
      <c r="C242" s="23" t="str">
        <f aca="false">IF(B242="","",IFERROR(INDEX('Inventario general'!$B$5:$B$504,MATCH(B242,'Inventario general'!$A$5:$A$504,0)),"Código no encontrado"))</f>
        <v/>
      </c>
      <c r="D242" s="20"/>
      <c r="E242" s="20"/>
      <c r="F242" s="24" t="str">
        <f aca="false">IF(OR(D242="",E242=""),"",E242-D242)</f>
        <v/>
      </c>
      <c r="G242" s="17" t="str">
        <f aca="false">IF(B242="","",IFERROR(INDEX('Inventario general'!$H$5:$H$504,MATCH(B242,'Inventario general'!$A$5:$A$504,0)),""))</f>
        <v/>
      </c>
      <c r="H242" s="17" t="str">
        <f aca="false">IF(OR(F242="",G242=""),"",F242*G242)</f>
        <v/>
      </c>
      <c r="I242" s="19"/>
      <c r="J242" s="19"/>
      <c r="K242" s="19"/>
      <c r="L242" s="19"/>
    </row>
    <row r="243" customFormat="false" ht="15" hidden="false" customHeight="false" outlineLevel="0" collapsed="false">
      <c r="A243" s="22"/>
      <c r="B243" s="19"/>
      <c r="C243" s="23" t="str">
        <f aca="false">IF(B243="","",IFERROR(INDEX('Inventario general'!$B$5:$B$504,MATCH(B243,'Inventario general'!$A$5:$A$504,0)),"Código no encontrado"))</f>
        <v/>
      </c>
      <c r="D243" s="20"/>
      <c r="E243" s="20"/>
      <c r="F243" s="24" t="str">
        <f aca="false">IF(OR(D243="",E243=""),"",E243-D243)</f>
        <v/>
      </c>
      <c r="G243" s="17" t="str">
        <f aca="false">IF(B243="","",IFERROR(INDEX('Inventario general'!$H$5:$H$504,MATCH(B243,'Inventario general'!$A$5:$A$504,0)),""))</f>
        <v/>
      </c>
      <c r="H243" s="17" t="str">
        <f aca="false">IF(OR(F243="",G243=""),"",F243*G243)</f>
        <v/>
      </c>
      <c r="I243" s="19"/>
      <c r="J243" s="19"/>
      <c r="K243" s="19"/>
      <c r="L243" s="19"/>
    </row>
    <row r="244" customFormat="false" ht="15" hidden="false" customHeight="false" outlineLevel="0" collapsed="false">
      <c r="A244" s="22"/>
      <c r="B244" s="19"/>
      <c r="C244" s="23" t="str">
        <f aca="false">IF(B244="","",IFERROR(INDEX('Inventario general'!$B$5:$B$504,MATCH(B244,'Inventario general'!$A$5:$A$504,0)),"Código no encontrado"))</f>
        <v/>
      </c>
      <c r="D244" s="20"/>
      <c r="E244" s="20"/>
      <c r="F244" s="24" t="str">
        <f aca="false">IF(OR(D244="",E244=""),"",E244-D244)</f>
        <v/>
      </c>
      <c r="G244" s="17" t="str">
        <f aca="false">IF(B244="","",IFERROR(INDEX('Inventario general'!$H$5:$H$504,MATCH(B244,'Inventario general'!$A$5:$A$504,0)),""))</f>
        <v/>
      </c>
      <c r="H244" s="17" t="str">
        <f aca="false">IF(OR(F244="",G244=""),"",F244*G244)</f>
        <v/>
      </c>
      <c r="I244" s="19"/>
      <c r="J244" s="19"/>
      <c r="K244" s="19"/>
      <c r="L244" s="19"/>
    </row>
    <row r="245" customFormat="false" ht="15" hidden="false" customHeight="false" outlineLevel="0" collapsed="false">
      <c r="A245" s="22"/>
      <c r="B245" s="19"/>
      <c r="C245" s="23" t="str">
        <f aca="false">IF(B245="","",IFERROR(INDEX('Inventario general'!$B$5:$B$504,MATCH(B245,'Inventario general'!$A$5:$A$504,0)),"Código no encontrado"))</f>
        <v/>
      </c>
      <c r="D245" s="20"/>
      <c r="E245" s="20"/>
      <c r="F245" s="24" t="str">
        <f aca="false">IF(OR(D245="",E245=""),"",E245-D245)</f>
        <v/>
      </c>
      <c r="G245" s="17" t="str">
        <f aca="false">IF(B245="","",IFERROR(INDEX('Inventario general'!$H$5:$H$504,MATCH(B245,'Inventario general'!$A$5:$A$504,0)),""))</f>
        <v/>
      </c>
      <c r="H245" s="17" t="str">
        <f aca="false">IF(OR(F245="",G245=""),"",F245*G245)</f>
        <v/>
      </c>
      <c r="I245" s="19"/>
      <c r="J245" s="19"/>
      <c r="K245" s="19"/>
      <c r="L245" s="19"/>
    </row>
    <row r="246" customFormat="false" ht="15" hidden="false" customHeight="false" outlineLevel="0" collapsed="false">
      <c r="A246" s="22"/>
      <c r="B246" s="19"/>
      <c r="C246" s="23" t="str">
        <f aca="false">IF(B246="","",IFERROR(INDEX('Inventario general'!$B$5:$B$504,MATCH(B246,'Inventario general'!$A$5:$A$504,0)),"Código no encontrado"))</f>
        <v/>
      </c>
      <c r="D246" s="20"/>
      <c r="E246" s="20"/>
      <c r="F246" s="24" t="str">
        <f aca="false">IF(OR(D246="",E246=""),"",E246-D246)</f>
        <v/>
      </c>
      <c r="G246" s="17" t="str">
        <f aca="false">IF(B246="","",IFERROR(INDEX('Inventario general'!$H$5:$H$504,MATCH(B246,'Inventario general'!$A$5:$A$504,0)),""))</f>
        <v/>
      </c>
      <c r="H246" s="17" t="str">
        <f aca="false">IF(OR(F246="",G246=""),"",F246*G246)</f>
        <v/>
      </c>
      <c r="I246" s="19"/>
      <c r="J246" s="19"/>
      <c r="K246" s="19"/>
      <c r="L246" s="19"/>
    </row>
    <row r="247" customFormat="false" ht="15" hidden="false" customHeight="false" outlineLevel="0" collapsed="false">
      <c r="A247" s="22"/>
      <c r="B247" s="19"/>
      <c r="C247" s="23" t="str">
        <f aca="false">IF(B247="","",IFERROR(INDEX('Inventario general'!$B$5:$B$504,MATCH(B247,'Inventario general'!$A$5:$A$504,0)),"Código no encontrado"))</f>
        <v/>
      </c>
      <c r="D247" s="20"/>
      <c r="E247" s="20"/>
      <c r="F247" s="24" t="str">
        <f aca="false">IF(OR(D247="",E247=""),"",E247-D247)</f>
        <v/>
      </c>
      <c r="G247" s="17" t="str">
        <f aca="false">IF(B247="","",IFERROR(INDEX('Inventario general'!$H$5:$H$504,MATCH(B247,'Inventario general'!$A$5:$A$504,0)),""))</f>
        <v/>
      </c>
      <c r="H247" s="17" t="str">
        <f aca="false">IF(OR(F247="",G247=""),"",F247*G247)</f>
        <v/>
      </c>
      <c r="I247" s="19"/>
      <c r="J247" s="19"/>
      <c r="K247" s="19"/>
      <c r="L247" s="19"/>
    </row>
    <row r="248" customFormat="false" ht="15" hidden="false" customHeight="false" outlineLevel="0" collapsed="false">
      <c r="A248" s="22"/>
      <c r="B248" s="19"/>
      <c r="C248" s="23" t="str">
        <f aca="false">IF(B248="","",IFERROR(INDEX('Inventario general'!$B$5:$B$504,MATCH(B248,'Inventario general'!$A$5:$A$504,0)),"Código no encontrado"))</f>
        <v/>
      </c>
      <c r="D248" s="20"/>
      <c r="E248" s="20"/>
      <c r="F248" s="24" t="str">
        <f aca="false">IF(OR(D248="",E248=""),"",E248-D248)</f>
        <v/>
      </c>
      <c r="G248" s="17" t="str">
        <f aca="false">IF(B248="","",IFERROR(INDEX('Inventario general'!$H$5:$H$504,MATCH(B248,'Inventario general'!$A$5:$A$504,0)),""))</f>
        <v/>
      </c>
      <c r="H248" s="17" t="str">
        <f aca="false">IF(OR(F248="",G248=""),"",F248*G248)</f>
        <v/>
      </c>
      <c r="I248" s="19"/>
      <c r="J248" s="19"/>
      <c r="K248" s="19"/>
      <c r="L248" s="19"/>
    </row>
    <row r="249" customFormat="false" ht="15" hidden="false" customHeight="false" outlineLevel="0" collapsed="false">
      <c r="A249" s="22"/>
      <c r="B249" s="19"/>
      <c r="C249" s="23" t="str">
        <f aca="false">IF(B249="","",IFERROR(INDEX('Inventario general'!$B$5:$B$504,MATCH(B249,'Inventario general'!$A$5:$A$504,0)),"Código no encontrado"))</f>
        <v/>
      </c>
      <c r="D249" s="20"/>
      <c r="E249" s="20"/>
      <c r="F249" s="24" t="str">
        <f aca="false">IF(OR(D249="",E249=""),"",E249-D249)</f>
        <v/>
      </c>
      <c r="G249" s="17" t="str">
        <f aca="false">IF(B249="","",IFERROR(INDEX('Inventario general'!$H$5:$H$504,MATCH(B249,'Inventario general'!$A$5:$A$504,0)),""))</f>
        <v/>
      </c>
      <c r="H249" s="17" t="str">
        <f aca="false">IF(OR(F249="",G249=""),"",F249*G249)</f>
        <v/>
      </c>
      <c r="I249" s="19"/>
      <c r="J249" s="19"/>
      <c r="K249" s="19"/>
      <c r="L249" s="19"/>
    </row>
    <row r="250" customFormat="false" ht="15" hidden="false" customHeight="false" outlineLevel="0" collapsed="false">
      <c r="A250" s="22"/>
      <c r="B250" s="19"/>
      <c r="C250" s="23" t="str">
        <f aca="false">IF(B250="","",IFERROR(INDEX('Inventario general'!$B$5:$B$504,MATCH(B250,'Inventario general'!$A$5:$A$504,0)),"Código no encontrado"))</f>
        <v/>
      </c>
      <c r="D250" s="20"/>
      <c r="E250" s="20"/>
      <c r="F250" s="24" t="str">
        <f aca="false">IF(OR(D250="",E250=""),"",E250-D250)</f>
        <v/>
      </c>
      <c r="G250" s="17" t="str">
        <f aca="false">IF(B250="","",IFERROR(INDEX('Inventario general'!$H$5:$H$504,MATCH(B250,'Inventario general'!$A$5:$A$504,0)),""))</f>
        <v/>
      </c>
      <c r="H250" s="17" t="str">
        <f aca="false">IF(OR(F250="",G250=""),"",F250*G250)</f>
        <v/>
      </c>
      <c r="I250" s="19"/>
      <c r="J250" s="19"/>
      <c r="K250" s="19"/>
      <c r="L250" s="19"/>
    </row>
    <row r="251" customFormat="false" ht="15" hidden="false" customHeight="false" outlineLevel="0" collapsed="false">
      <c r="A251" s="22"/>
      <c r="B251" s="19"/>
      <c r="C251" s="23" t="str">
        <f aca="false">IF(B251="","",IFERROR(INDEX('Inventario general'!$B$5:$B$504,MATCH(B251,'Inventario general'!$A$5:$A$504,0)),"Código no encontrado"))</f>
        <v/>
      </c>
      <c r="D251" s="20"/>
      <c r="E251" s="20"/>
      <c r="F251" s="24" t="str">
        <f aca="false">IF(OR(D251="",E251=""),"",E251-D251)</f>
        <v/>
      </c>
      <c r="G251" s="17" t="str">
        <f aca="false">IF(B251="","",IFERROR(INDEX('Inventario general'!$H$5:$H$504,MATCH(B251,'Inventario general'!$A$5:$A$504,0)),""))</f>
        <v/>
      </c>
      <c r="H251" s="17" t="str">
        <f aca="false">IF(OR(F251="",G251=""),"",F251*G251)</f>
        <v/>
      </c>
      <c r="I251" s="19"/>
      <c r="J251" s="19"/>
      <c r="K251" s="19"/>
      <c r="L251" s="19"/>
    </row>
    <row r="252" customFormat="false" ht="15" hidden="false" customHeight="false" outlineLevel="0" collapsed="false">
      <c r="A252" s="22"/>
      <c r="B252" s="19"/>
      <c r="C252" s="23" t="str">
        <f aca="false">IF(B252="","",IFERROR(INDEX('Inventario general'!$B$5:$B$504,MATCH(B252,'Inventario general'!$A$5:$A$504,0)),"Código no encontrado"))</f>
        <v/>
      </c>
      <c r="D252" s="20"/>
      <c r="E252" s="20"/>
      <c r="F252" s="24" t="str">
        <f aca="false">IF(OR(D252="",E252=""),"",E252-D252)</f>
        <v/>
      </c>
      <c r="G252" s="17" t="str">
        <f aca="false">IF(B252="","",IFERROR(INDEX('Inventario general'!$H$5:$H$504,MATCH(B252,'Inventario general'!$A$5:$A$504,0)),""))</f>
        <v/>
      </c>
      <c r="H252" s="17" t="str">
        <f aca="false">IF(OR(F252="",G252=""),"",F252*G252)</f>
        <v/>
      </c>
      <c r="I252" s="19"/>
      <c r="J252" s="19"/>
      <c r="K252" s="19"/>
      <c r="L252" s="19"/>
    </row>
    <row r="253" customFormat="false" ht="15" hidden="false" customHeight="false" outlineLevel="0" collapsed="false">
      <c r="A253" s="22"/>
      <c r="B253" s="19"/>
      <c r="C253" s="23" t="str">
        <f aca="false">IF(B253="","",IFERROR(INDEX('Inventario general'!$B$5:$B$504,MATCH(B253,'Inventario general'!$A$5:$A$504,0)),"Código no encontrado"))</f>
        <v/>
      </c>
      <c r="D253" s="20"/>
      <c r="E253" s="20"/>
      <c r="F253" s="24" t="str">
        <f aca="false">IF(OR(D253="",E253=""),"",E253-D253)</f>
        <v/>
      </c>
      <c r="G253" s="17" t="str">
        <f aca="false">IF(B253="","",IFERROR(INDEX('Inventario general'!$H$5:$H$504,MATCH(B253,'Inventario general'!$A$5:$A$504,0)),""))</f>
        <v/>
      </c>
      <c r="H253" s="17" t="str">
        <f aca="false">IF(OR(F253="",G253=""),"",F253*G253)</f>
        <v/>
      </c>
      <c r="I253" s="19"/>
      <c r="J253" s="19"/>
      <c r="K253" s="19"/>
      <c r="L253" s="19"/>
    </row>
    <row r="254" customFormat="false" ht="15" hidden="false" customHeight="false" outlineLevel="0" collapsed="false">
      <c r="A254" s="22"/>
      <c r="B254" s="19"/>
      <c r="C254" s="23" t="str">
        <f aca="false">IF(B254="","",IFERROR(INDEX('Inventario general'!$B$5:$B$504,MATCH(B254,'Inventario general'!$A$5:$A$504,0)),"Código no encontrado"))</f>
        <v/>
      </c>
      <c r="D254" s="20"/>
      <c r="E254" s="20"/>
      <c r="F254" s="24" t="str">
        <f aca="false">IF(OR(D254="",E254=""),"",E254-D254)</f>
        <v/>
      </c>
      <c r="G254" s="17" t="str">
        <f aca="false">IF(B254="","",IFERROR(INDEX('Inventario general'!$H$5:$H$504,MATCH(B254,'Inventario general'!$A$5:$A$504,0)),""))</f>
        <v/>
      </c>
      <c r="H254" s="17" t="str">
        <f aca="false">IF(OR(F254="",G254=""),"",F254*G254)</f>
        <v/>
      </c>
      <c r="I254" s="19"/>
      <c r="J254" s="19"/>
      <c r="K254" s="19"/>
      <c r="L254" s="19"/>
    </row>
    <row r="255" customFormat="false" ht="15" hidden="false" customHeight="false" outlineLevel="0" collapsed="false">
      <c r="A255" s="22"/>
      <c r="B255" s="19"/>
      <c r="C255" s="23" t="str">
        <f aca="false">IF(B255="","",IFERROR(INDEX('Inventario general'!$B$5:$B$504,MATCH(B255,'Inventario general'!$A$5:$A$504,0)),"Código no encontrado"))</f>
        <v/>
      </c>
      <c r="D255" s="20"/>
      <c r="E255" s="20"/>
      <c r="F255" s="24" t="str">
        <f aca="false">IF(OR(D255="",E255=""),"",E255-D255)</f>
        <v/>
      </c>
      <c r="G255" s="17" t="str">
        <f aca="false">IF(B255="","",IFERROR(INDEX('Inventario general'!$H$5:$H$504,MATCH(B255,'Inventario general'!$A$5:$A$504,0)),""))</f>
        <v/>
      </c>
      <c r="H255" s="17" t="str">
        <f aca="false">IF(OR(F255="",G255=""),"",F255*G255)</f>
        <v/>
      </c>
      <c r="I255" s="19"/>
      <c r="J255" s="19"/>
      <c r="K255" s="19"/>
      <c r="L255" s="19"/>
    </row>
    <row r="256" customFormat="false" ht="15" hidden="false" customHeight="false" outlineLevel="0" collapsed="false">
      <c r="A256" s="22"/>
      <c r="B256" s="19"/>
      <c r="C256" s="23" t="str">
        <f aca="false">IF(B256="","",IFERROR(INDEX('Inventario general'!$B$5:$B$504,MATCH(B256,'Inventario general'!$A$5:$A$504,0)),"Código no encontrado"))</f>
        <v/>
      </c>
      <c r="D256" s="20"/>
      <c r="E256" s="20"/>
      <c r="F256" s="24" t="str">
        <f aca="false">IF(OR(D256="",E256=""),"",E256-D256)</f>
        <v/>
      </c>
      <c r="G256" s="17" t="str">
        <f aca="false">IF(B256="","",IFERROR(INDEX('Inventario general'!$H$5:$H$504,MATCH(B256,'Inventario general'!$A$5:$A$504,0)),""))</f>
        <v/>
      </c>
      <c r="H256" s="17" t="str">
        <f aca="false">IF(OR(F256="",G256=""),"",F256*G256)</f>
        <v/>
      </c>
      <c r="I256" s="19"/>
      <c r="J256" s="19"/>
      <c r="K256" s="19"/>
      <c r="L256" s="19"/>
    </row>
    <row r="257" customFormat="false" ht="15" hidden="false" customHeight="false" outlineLevel="0" collapsed="false">
      <c r="A257" s="22"/>
      <c r="B257" s="19"/>
      <c r="C257" s="23" t="str">
        <f aca="false">IF(B257="","",IFERROR(INDEX('Inventario general'!$B$5:$B$504,MATCH(B257,'Inventario general'!$A$5:$A$504,0)),"Código no encontrado"))</f>
        <v/>
      </c>
      <c r="D257" s="20"/>
      <c r="E257" s="20"/>
      <c r="F257" s="24" t="str">
        <f aca="false">IF(OR(D257="",E257=""),"",E257-D257)</f>
        <v/>
      </c>
      <c r="G257" s="17" t="str">
        <f aca="false">IF(B257="","",IFERROR(INDEX('Inventario general'!$H$5:$H$504,MATCH(B257,'Inventario general'!$A$5:$A$504,0)),""))</f>
        <v/>
      </c>
      <c r="H257" s="17" t="str">
        <f aca="false">IF(OR(F257="",G257=""),"",F257*G257)</f>
        <v/>
      </c>
      <c r="I257" s="19"/>
      <c r="J257" s="19"/>
      <c r="K257" s="19"/>
      <c r="L257" s="19"/>
    </row>
    <row r="258" customFormat="false" ht="15" hidden="false" customHeight="false" outlineLevel="0" collapsed="false">
      <c r="A258" s="22"/>
      <c r="B258" s="19"/>
      <c r="C258" s="23" t="str">
        <f aca="false">IF(B258="","",IFERROR(INDEX('Inventario general'!$B$5:$B$504,MATCH(B258,'Inventario general'!$A$5:$A$504,0)),"Código no encontrado"))</f>
        <v/>
      </c>
      <c r="D258" s="20"/>
      <c r="E258" s="20"/>
      <c r="F258" s="24" t="str">
        <f aca="false">IF(OR(D258="",E258=""),"",E258-D258)</f>
        <v/>
      </c>
      <c r="G258" s="17" t="str">
        <f aca="false">IF(B258="","",IFERROR(INDEX('Inventario general'!$H$5:$H$504,MATCH(B258,'Inventario general'!$A$5:$A$504,0)),""))</f>
        <v/>
      </c>
      <c r="H258" s="17" t="str">
        <f aca="false">IF(OR(F258="",G258=""),"",F258*G258)</f>
        <v/>
      </c>
      <c r="I258" s="19"/>
      <c r="J258" s="19"/>
      <c r="K258" s="19"/>
      <c r="L258" s="19"/>
    </row>
    <row r="259" customFormat="false" ht="15" hidden="false" customHeight="false" outlineLevel="0" collapsed="false">
      <c r="A259" s="22"/>
      <c r="B259" s="19"/>
      <c r="C259" s="23" t="str">
        <f aca="false">IF(B259="","",IFERROR(INDEX('Inventario general'!$B$5:$B$504,MATCH(B259,'Inventario general'!$A$5:$A$504,0)),"Código no encontrado"))</f>
        <v/>
      </c>
      <c r="D259" s="20"/>
      <c r="E259" s="20"/>
      <c r="F259" s="24" t="str">
        <f aca="false">IF(OR(D259="",E259=""),"",E259-D259)</f>
        <v/>
      </c>
      <c r="G259" s="17" t="str">
        <f aca="false">IF(B259="","",IFERROR(INDEX('Inventario general'!$H$5:$H$504,MATCH(B259,'Inventario general'!$A$5:$A$504,0)),""))</f>
        <v/>
      </c>
      <c r="H259" s="17" t="str">
        <f aca="false">IF(OR(F259="",G259=""),"",F259*G259)</f>
        <v/>
      </c>
      <c r="I259" s="19"/>
      <c r="J259" s="19"/>
      <c r="K259" s="19"/>
      <c r="L259" s="19"/>
    </row>
    <row r="260" customFormat="false" ht="15" hidden="false" customHeight="false" outlineLevel="0" collapsed="false">
      <c r="A260" s="22"/>
      <c r="B260" s="19"/>
      <c r="C260" s="23" t="str">
        <f aca="false">IF(B260="","",IFERROR(INDEX('Inventario general'!$B$5:$B$504,MATCH(B260,'Inventario general'!$A$5:$A$504,0)),"Código no encontrado"))</f>
        <v/>
      </c>
      <c r="D260" s="20"/>
      <c r="E260" s="20"/>
      <c r="F260" s="24" t="str">
        <f aca="false">IF(OR(D260="",E260=""),"",E260-D260)</f>
        <v/>
      </c>
      <c r="G260" s="17" t="str">
        <f aca="false">IF(B260="","",IFERROR(INDEX('Inventario general'!$H$5:$H$504,MATCH(B260,'Inventario general'!$A$5:$A$504,0)),""))</f>
        <v/>
      </c>
      <c r="H260" s="17" t="str">
        <f aca="false">IF(OR(F260="",G260=""),"",F260*G260)</f>
        <v/>
      </c>
      <c r="I260" s="19"/>
      <c r="J260" s="19"/>
      <c r="K260" s="19"/>
      <c r="L260" s="19"/>
    </row>
    <row r="261" customFormat="false" ht="15" hidden="false" customHeight="false" outlineLevel="0" collapsed="false">
      <c r="A261" s="22"/>
      <c r="B261" s="19"/>
      <c r="C261" s="23" t="str">
        <f aca="false">IF(B261="","",IFERROR(INDEX('Inventario general'!$B$5:$B$504,MATCH(B261,'Inventario general'!$A$5:$A$504,0)),"Código no encontrado"))</f>
        <v/>
      </c>
      <c r="D261" s="20"/>
      <c r="E261" s="20"/>
      <c r="F261" s="24" t="str">
        <f aca="false">IF(OR(D261="",E261=""),"",E261-D261)</f>
        <v/>
      </c>
      <c r="G261" s="17" t="str">
        <f aca="false">IF(B261="","",IFERROR(INDEX('Inventario general'!$H$5:$H$504,MATCH(B261,'Inventario general'!$A$5:$A$504,0)),""))</f>
        <v/>
      </c>
      <c r="H261" s="17" t="str">
        <f aca="false">IF(OR(F261="",G261=""),"",F261*G261)</f>
        <v/>
      </c>
      <c r="I261" s="19"/>
      <c r="J261" s="19"/>
      <c r="K261" s="19"/>
      <c r="L261" s="19"/>
    </row>
    <row r="262" customFormat="false" ht="15" hidden="false" customHeight="false" outlineLevel="0" collapsed="false">
      <c r="A262" s="22"/>
      <c r="B262" s="19"/>
      <c r="C262" s="23" t="str">
        <f aca="false">IF(B262="","",IFERROR(INDEX('Inventario general'!$B$5:$B$504,MATCH(B262,'Inventario general'!$A$5:$A$504,0)),"Código no encontrado"))</f>
        <v/>
      </c>
      <c r="D262" s="20"/>
      <c r="E262" s="20"/>
      <c r="F262" s="24" t="str">
        <f aca="false">IF(OR(D262="",E262=""),"",E262-D262)</f>
        <v/>
      </c>
      <c r="G262" s="17" t="str">
        <f aca="false">IF(B262="","",IFERROR(INDEX('Inventario general'!$H$5:$H$504,MATCH(B262,'Inventario general'!$A$5:$A$504,0)),""))</f>
        <v/>
      </c>
      <c r="H262" s="17" t="str">
        <f aca="false">IF(OR(F262="",G262=""),"",F262*G262)</f>
        <v/>
      </c>
      <c r="I262" s="19"/>
      <c r="J262" s="19"/>
      <c r="K262" s="19"/>
      <c r="L262" s="19"/>
    </row>
    <row r="263" customFormat="false" ht="15" hidden="false" customHeight="false" outlineLevel="0" collapsed="false">
      <c r="A263" s="22"/>
      <c r="B263" s="19"/>
      <c r="C263" s="23" t="str">
        <f aca="false">IF(B263="","",IFERROR(INDEX('Inventario general'!$B$5:$B$504,MATCH(B263,'Inventario general'!$A$5:$A$504,0)),"Código no encontrado"))</f>
        <v/>
      </c>
      <c r="D263" s="20"/>
      <c r="E263" s="20"/>
      <c r="F263" s="24" t="str">
        <f aca="false">IF(OR(D263="",E263=""),"",E263-D263)</f>
        <v/>
      </c>
      <c r="G263" s="17" t="str">
        <f aca="false">IF(B263="","",IFERROR(INDEX('Inventario general'!$H$5:$H$504,MATCH(B263,'Inventario general'!$A$5:$A$504,0)),""))</f>
        <v/>
      </c>
      <c r="H263" s="17" t="str">
        <f aca="false">IF(OR(F263="",G263=""),"",F263*G263)</f>
        <v/>
      </c>
      <c r="I263" s="19"/>
      <c r="J263" s="19"/>
      <c r="K263" s="19"/>
      <c r="L263" s="19"/>
    </row>
    <row r="264" customFormat="false" ht="15" hidden="false" customHeight="false" outlineLevel="0" collapsed="false">
      <c r="A264" s="22"/>
      <c r="B264" s="19"/>
      <c r="C264" s="23" t="str">
        <f aca="false">IF(B264="","",IFERROR(INDEX('Inventario general'!$B$5:$B$504,MATCH(B264,'Inventario general'!$A$5:$A$504,0)),"Código no encontrado"))</f>
        <v/>
      </c>
      <c r="D264" s="20"/>
      <c r="E264" s="20"/>
      <c r="F264" s="24" t="str">
        <f aca="false">IF(OR(D264="",E264=""),"",E264-D264)</f>
        <v/>
      </c>
      <c r="G264" s="17" t="str">
        <f aca="false">IF(B264="","",IFERROR(INDEX('Inventario general'!$H$5:$H$504,MATCH(B264,'Inventario general'!$A$5:$A$504,0)),""))</f>
        <v/>
      </c>
      <c r="H264" s="17" t="str">
        <f aca="false">IF(OR(F264="",G264=""),"",F264*G264)</f>
        <v/>
      </c>
      <c r="I264" s="19"/>
      <c r="J264" s="19"/>
      <c r="K264" s="19"/>
      <c r="L264" s="19"/>
    </row>
    <row r="265" customFormat="false" ht="15" hidden="false" customHeight="false" outlineLevel="0" collapsed="false">
      <c r="A265" s="22"/>
      <c r="B265" s="19"/>
      <c r="C265" s="23" t="str">
        <f aca="false">IF(B265="","",IFERROR(INDEX('Inventario general'!$B$5:$B$504,MATCH(B265,'Inventario general'!$A$5:$A$504,0)),"Código no encontrado"))</f>
        <v/>
      </c>
      <c r="D265" s="20"/>
      <c r="E265" s="20"/>
      <c r="F265" s="24" t="str">
        <f aca="false">IF(OR(D265="",E265=""),"",E265-D265)</f>
        <v/>
      </c>
      <c r="G265" s="17" t="str">
        <f aca="false">IF(B265="","",IFERROR(INDEX('Inventario general'!$H$5:$H$504,MATCH(B265,'Inventario general'!$A$5:$A$504,0)),""))</f>
        <v/>
      </c>
      <c r="H265" s="17" t="str">
        <f aca="false">IF(OR(F265="",G265=""),"",F265*G265)</f>
        <v/>
      </c>
      <c r="I265" s="19"/>
      <c r="J265" s="19"/>
      <c r="K265" s="19"/>
      <c r="L265" s="19"/>
    </row>
    <row r="266" customFormat="false" ht="15" hidden="false" customHeight="false" outlineLevel="0" collapsed="false">
      <c r="A266" s="22"/>
      <c r="B266" s="19"/>
      <c r="C266" s="23" t="str">
        <f aca="false">IF(B266="","",IFERROR(INDEX('Inventario general'!$B$5:$B$504,MATCH(B266,'Inventario general'!$A$5:$A$504,0)),"Código no encontrado"))</f>
        <v/>
      </c>
      <c r="D266" s="20"/>
      <c r="E266" s="20"/>
      <c r="F266" s="24" t="str">
        <f aca="false">IF(OR(D266="",E266=""),"",E266-D266)</f>
        <v/>
      </c>
      <c r="G266" s="17" t="str">
        <f aca="false">IF(B266="","",IFERROR(INDEX('Inventario general'!$H$5:$H$504,MATCH(B266,'Inventario general'!$A$5:$A$504,0)),""))</f>
        <v/>
      </c>
      <c r="H266" s="17" t="str">
        <f aca="false">IF(OR(F266="",G266=""),"",F266*G266)</f>
        <v/>
      </c>
      <c r="I266" s="19"/>
      <c r="J266" s="19"/>
      <c r="K266" s="19"/>
      <c r="L266" s="19"/>
    </row>
    <row r="267" customFormat="false" ht="15" hidden="false" customHeight="false" outlineLevel="0" collapsed="false">
      <c r="A267" s="22"/>
      <c r="B267" s="19"/>
      <c r="C267" s="23" t="str">
        <f aca="false">IF(B267="","",IFERROR(INDEX('Inventario general'!$B$5:$B$504,MATCH(B267,'Inventario general'!$A$5:$A$504,0)),"Código no encontrado"))</f>
        <v/>
      </c>
      <c r="D267" s="20"/>
      <c r="E267" s="20"/>
      <c r="F267" s="24" t="str">
        <f aca="false">IF(OR(D267="",E267=""),"",E267-D267)</f>
        <v/>
      </c>
      <c r="G267" s="17" t="str">
        <f aca="false">IF(B267="","",IFERROR(INDEX('Inventario general'!$H$5:$H$504,MATCH(B267,'Inventario general'!$A$5:$A$504,0)),""))</f>
        <v/>
      </c>
      <c r="H267" s="17" t="str">
        <f aca="false">IF(OR(F267="",G267=""),"",F267*G267)</f>
        <v/>
      </c>
      <c r="I267" s="19"/>
      <c r="J267" s="19"/>
      <c r="K267" s="19"/>
      <c r="L267" s="19"/>
    </row>
    <row r="268" customFormat="false" ht="15" hidden="false" customHeight="false" outlineLevel="0" collapsed="false">
      <c r="A268" s="22"/>
      <c r="B268" s="19"/>
      <c r="C268" s="23" t="str">
        <f aca="false">IF(B268="","",IFERROR(INDEX('Inventario general'!$B$5:$B$504,MATCH(B268,'Inventario general'!$A$5:$A$504,0)),"Código no encontrado"))</f>
        <v/>
      </c>
      <c r="D268" s="20"/>
      <c r="E268" s="20"/>
      <c r="F268" s="24" t="str">
        <f aca="false">IF(OR(D268="",E268=""),"",E268-D268)</f>
        <v/>
      </c>
      <c r="G268" s="17" t="str">
        <f aca="false">IF(B268="","",IFERROR(INDEX('Inventario general'!$H$5:$H$504,MATCH(B268,'Inventario general'!$A$5:$A$504,0)),""))</f>
        <v/>
      </c>
      <c r="H268" s="17" t="str">
        <f aca="false">IF(OR(F268="",G268=""),"",F268*G268)</f>
        <v/>
      </c>
      <c r="I268" s="19"/>
      <c r="J268" s="19"/>
      <c r="K268" s="19"/>
      <c r="L268" s="19"/>
    </row>
    <row r="269" customFormat="false" ht="15" hidden="false" customHeight="false" outlineLevel="0" collapsed="false">
      <c r="A269" s="22"/>
      <c r="B269" s="19"/>
      <c r="C269" s="23" t="str">
        <f aca="false">IF(B269="","",IFERROR(INDEX('Inventario general'!$B$5:$B$504,MATCH(B269,'Inventario general'!$A$5:$A$504,0)),"Código no encontrado"))</f>
        <v/>
      </c>
      <c r="D269" s="20"/>
      <c r="E269" s="20"/>
      <c r="F269" s="24" t="str">
        <f aca="false">IF(OR(D269="",E269=""),"",E269-D269)</f>
        <v/>
      </c>
      <c r="G269" s="17" t="str">
        <f aca="false">IF(B269="","",IFERROR(INDEX('Inventario general'!$H$5:$H$504,MATCH(B269,'Inventario general'!$A$5:$A$504,0)),""))</f>
        <v/>
      </c>
      <c r="H269" s="17" t="str">
        <f aca="false">IF(OR(F269="",G269=""),"",F269*G269)</f>
        <v/>
      </c>
      <c r="I269" s="19"/>
      <c r="J269" s="19"/>
      <c r="K269" s="19"/>
      <c r="L269" s="19"/>
    </row>
    <row r="270" customFormat="false" ht="15" hidden="false" customHeight="false" outlineLevel="0" collapsed="false">
      <c r="A270" s="22"/>
      <c r="B270" s="19"/>
      <c r="C270" s="23" t="str">
        <f aca="false">IF(B270="","",IFERROR(INDEX('Inventario general'!$B$5:$B$504,MATCH(B270,'Inventario general'!$A$5:$A$504,0)),"Código no encontrado"))</f>
        <v/>
      </c>
      <c r="D270" s="20"/>
      <c r="E270" s="20"/>
      <c r="F270" s="24" t="str">
        <f aca="false">IF(OR(D270="",E270=""),"",E270-D270)</f>
        <v/>
      </c>
      <c r="G270" s="17" t="str">
        <f aca="false">IF(B270="","",IFERROR(INDEX('Inventario general'!$H$5:$H$504,MATCH(B270,'Inventario general'!$A$5:$A$504,0)),""))</f>
        <v/>
      </c>
      <c r="H270" s="17" t="str">
        <f aca="false">IF(OR(F270="",G270=""),"",F270*G270)</f>
        <v/>
      </c>
      <c r="I270" s="19"/>
      <c r="J270" s="19"/>
      <c r="K270" s="19"/>
      <c r="L270" s="19"/>
    </row>
    <row r="271" customFormat="false" ht="15" hidden="false" customHeight="false" outlineLevel="0" collapsed="false">
      <c r="A271" s="22"/>
      <c r="B271" s="19"/>
      <c r="C271" s="23" t="str">
        <f aca="false">IF(B271="","",IFERROR(INDEX('Inventario general'!$B$5:$B$504,MATCH(B271,'Inventario general'!$A$5:$A$504,0)),"Código no encontrado"))</f>
        <v/>
      </c>
      <c r="D271" s="20"/>
      <c r="E271" s="20"/>
      <c r="F271" s="24" t="str">
        <f aca="false">IF(OR(D271="",E271=""),"",E271-D271)</f>
        <v/>
      </c>
      <c r="G271" s="17" t="str">
        <f aca="false">IF(B271="","",IFERROR(INDEX('Inventario general'!$H$5:$H$504,MATCH(B271,'Inventario general'!$A$5:$A$504,0)),""))</f>
        <v/>
      </c>
      <c r="H271" s="17" t="str">
        <f aca="false">IF(OR(F271="",G271=""),"",F271*G271)</f>
        <v/>
      </c>
      <c r="I271" s="19"/>
      <c r="J271" s="19"/>
      <c r="K271" s="19"/>
      <c r="L271" s="19"/>
    </row>
    <row r="272" customFormat="false" ht="15" hidden="false" customHeight="false" outlineLevel="0" collapsed="false">
      <c r="A272" s="22"/>
      <c r="B272" s="19"/>
      <c r="C272" s="23" t="str">
        <f aca="false">IF(B272="","",IFERROR(INDEX('Inventario general'!$B$5:$B$504,MATCH(B272,'Inventario general'!$A$5:$A$504,0)),"Código no encontrado"))</f>
        <v/>
      </c>
      <c r="D272" s="20"/>
      <c r="E272" s="20"/>
      <c r="F272" s="24" t="str">
        <f aca="false">IF(OR(D272="",E272=""),"",E272-D272)</f>
        <v/>
      </c>
      <c r="G272" s="17" t="str">
        <f aca="false">IF(B272="","",IFERROR(INDEX('Inventario general'!$H$5:$H$504,MATCH(B272,'Inventario general'!$A$5:$A$504,0)),""))</f>
        <v/>
      </c>
      <c r="H272" s="17" t="str">
        <f aca="false">IF(OR(F272="",G272=""),"",F272*G272)</f>
        <v/>
      </c>
      <c r="I272" s="19"/>
      <c r="J272" s="19"/>
      <c r="K272" s="19"/>
      <c r="L272" s="19"/>
    </row>
    <row r="273" customFormat="false" ht="15" hidden="false" customHeight="false" outlineLevel="0" collapsed="false">
      <c r="A273" s="22"/>
      <c r="B273" s="19"/>
      <c r="C273" s="23" t="str">
        <f aca="false">IF(B273="","",IFERROR(INDEX('Inventario general'!$B$5:$B$504,MATCH(B273,'Inventario general'!$A$5:$A$504,0)),"Código no encontrado"))</f>
        <v/>
      </c>
      <c r="D273" s="20"/>
      <c r="E273" s="20"/>
      <c r="F273" s="24" t="str">
        <f aca="false">IF(OR(D273="",E273=""),"",E273-D273)</f>
        <v/>
      </c>
      <c r="G273" s="17" t="str">
        <f aca="false">IF(B273="","",IFERROR(INDEX('Inventario general'!$H$5:$H$504,MATCH(B273,'Inventario general'!$A$5:$A$504,0)),""))</f>
        <v/>
      </c>
      <c r="H273" s="17" t="str">
        <f aca="false">IF(OR(F273="",G273=""),"",F273*G273)</f>
        <v/>
      </c>
      <c r="I273" s="19"/>
      <c r="J273" s="19"/>
      <c r="K273" s="19"/>
      <c r="L273" s="19"/>
    </row>
    <row r="274" customFormat="false" ht="15" hidden="false" customHeight="false" outlineLevel="0" collapsed="false">
      <c r="A274" s="22"/>
      <c r="B274" s="19"/>
      <c r="C274" s="23" t="str">
        <f aca="false">IF(B274="","",IFERROR(INDEX('Inventario general'!$B$5:$B$504,MATCH(B274,'Inventario general'!$A$5:$A$504,0)),"Código no encontrado"))</f>
        <v/>
      </c>
      <c r="D274" s="20"/>
      <c r="E274" s="20"/>
      <c r="F274" s="24" t="str">
        <f aca="false">IF(OR(D274="",E274=""),"",E274-D274)</f>
        <v/>
      </c>
      <c r="G274" s="17" t="str">
        <f aca="false">IF(B274="","",IFERROR(INDEX('Inventario general'!$H$5:$H$504,MATCH(B274,'Inventario general'!$A$5:$A$504,0)),""))</f>
        <v/>
      </c>
      <c r="H274" s="17" t="str">
        <f aca="false">IF(OR(F274="",G274=""),"",F274*G274)</f>
        <v/>
      </c>
      <c r="I274" s="19"/>
      <c r="J274" s="19"/>
      <c r="K274" s="19"/>
      <c r="L274" s="19"/>
    </row>
    <row r="275" customFormat="false" ht="15" hidden="false" customHeight="false" outlineLevel="0" collapsed="false">
      <c r="A275" s="22"/>
      <c r="B275" s="19"/>
      <c r="C275" s="23" t="str">
        <f aca="false">IF(B275="","",IFERROR(INDEX('Inventario general'!$B$5:$B$504,MATCH(B275,'Inventario general'!$A$5:$A$504,0)),"Código no encontrado"))</f>
        <v/>
      </c>
      <c r="D275" s="20"/>
      <c r="E275" s="20"/>
      <c r="F275" s="24" t="str">
        <f aca="false">IF(OR(D275="",E275=""),"",E275-D275)</f>
        <v/>
      </c>
      <c r="G275" s="17" t="str">
        <f aca="false">IF(B275="","",IFERROR(INDEX('Inventario general'!$H$5:$H$504,MATCH(B275,'Inventario general'!$A$5:$A$504,0)),""))</f>
        <v/>
      </c>
      <c r="H275" s="17" t="str">
        <f aca="false">IF(OR(F275="",G275=""),"",F275*G275)</f>
        <v/>
      </c>
      <c r="I275" s="19"/>
      <c r="J275" s="19"/>
      <c r="K275" s="19"/>
      <c r="L275" s="19"/>
    </row>
    <row r="276" customFormat="false" ht="15" hidden="false" customHeight="false" outlineLevel="0" collapsed="false">
      <c r="A276" s="22"/>
      <c r="B276" s="19"/>
      <c r="C276" s="23" t="str">
        <f aca="false">IF(B276="","",IFERROR(INDEX('Inventario general'!$B$5:$B$504,MATCH(B276,'Inventario general'!$A$5:$A$504,0)),"Código no encontrado"))</f>
        <v/>
      </c>
      <c r="D276" s="20"/>
      <c r="E276" s="20"/>
      <c r="F276" s="24" t="str">
        <f aca="false">IF(OR(D276="",E276=""),"",E276-D276)</f>
        <v/>
      </c>
      <c r="G276" s="17" t="str">
        <f aca="false">IF(B276="","",IFERROR(INDEX('Inventario general'!$H$5:$H$504,MATCH(B276,'Inventario general'!$A$5:$A$504,0)),""))</f>
        <v/>
      </c>
      <c r="H276" s="17" t="str">
        <f aca="false">IF(OR(F276="",G276=""),"",F276*G276)</f>
        <v/>
      </c>
      <c r="I276" s="19"/>
      <c r="J276" s="19"/>
      <c r="K276" s="19"/>
      <c r="L276" s="19"/>
    </row>
    <row r="277" customFormat="false" ht="15" hidden="false" customHeight="false" outlineLevel="0" collapsed="false">
      <c r="A277" s="22"/>
      <c r="B277" s="19"/>
      <c r="C277" s="23" t="str">
        <f aca="false">IF(B277="","",IFERROR(INDEX('Inventario general'!$B$5:$B$504,MATCH(B277,'Inventario general'!$A$5:$A$504,0)),"Código no encontrado"))</f>
        <v/>
      </c>
      <c r="D277" s="20"/>
      <c r="E277" s="20"/>
      <c r="F277" s="24" t="str">
        <f aca="false">IF(OR(D277="",E277=""),"",E277-D277)</f>
        <v/>
      </c>
      <c r="G277" s="17" t="str">
        <f aca="false">IF(B277="","",IFERROR(INDEX('Inventario general'!$H$5:$H$504,MATCH(B277,'Inventario general'!$A$5:$A$504,0)),""))</f>
        <v/>
      </c>
      <c r="H277" s="17" t="str">
        <f aca="false">IF(OR(F277="",G277=""),"",F277*G277)</f>
        <v/>
      </c>
      <c r="I277" s="19"/>
      <c r="J277" s="19"/>
      <c r="K277" s="19"/>
      <c r="L277" s="19"/>
    </row>
    <row r="278" customFormat="false" ht="15" hidden="false" customHeight="false" outlineLevel="0" collapsed="false">
      <c r="A278" s="22"/>
      <c r="B278" s="19"/>
      <c r="C278" s="23" t="str">
        <f aca="false">IF(B278="","",IFERROR(INDEX('Inventario general'!$B$5:$B$504,MATCH(B278,'Inventario general'!$A$5:$A$504,0)),"Código no encontrado"))</f>
        <v/>
      </c>
      <c r="D278" s="20"/>
      <c r="E278" s="20"/>
      <c r="F278" s="24" t="str">
        <f aca="false">IF(OR(D278="",E278=""),"",E278-D278)</f>
        <v/>
      </c>
      <c r="G278" s="17" t="str">
        <f aca="false">IF(B278="","",IFERROR(INDEX('Inventario general'!$H$5:$H$504,MATCH(B278,'Inventario general'!$A$5:$A$504,0)),""))</f>
        <v/>
      </c>
      <c r="H278" s="17" t="str">
        <f aca="false">IF(OR(F278="",G278=""),"",F278*G278)</f>
        <v/>
      </c>
      <c r="I278" s="19"/>
      <c r="J278" s="19"/>
      <c r="K278" s="19"/>
      <c r="L278" s="19"/>
    </row>
    <row r="279" customFormat="false" ht="15" hidden="false" customHeight="false" outlineLevel="0" collapsed="false">
      <c r="A279" s="22"/>
      <c r="B279" s="19"/>
      <c r="C279" s="23" t="str">
        <f aca="false">IF(B279="","",IFERROR(INDEX('Inventario general'!$B$5:$B$504,MATCH(B279,'Inventario general'!$A$5:$A$504,0)),"Código no encontrado"))</f>
        <v/>
      </c>
      <c r="D279" s="20"/>
      <c r="E279" s="20"/>
      <c r="F279" s="24" t="str">
        <f aca="false">IF(OR(D279="",E279=""),"",E279-D279)</f>
        <v/>
      </c>
      <c r="G279" s="17" t="str">
        <f aca="false">IF(B279="","",IFERROR(INDEX('Inventario general'!$H$5:$H$504,MATCH(B279,'Inventario general'!$A$5:$A$504,0)),""))</f>
        <v/>
      </c>
      <c r="H279" s="17" t="str">
        <f aca="false">IF(OR(F279="",G279=""),"",F279*G279)</f>
        <v/>
      </c>
      <c r="I279" s="19"/>
      <c r="J279" s="19"/>
      <c r="K279" s="19"/>
      <c r="L279" s="19"/>
    </row>
    <row r="280" customFormat="false" ht="15" hidden="false" customHeight="false" outlineLevel="0" collapsed="false">
      <c r="A280" s="22"/>
      <c r="B280" s="19"/>
      <c r="C280" s="23" t="str">
        <f aca="false">IF(B280="","",IFERROR(INDEX('Inventario general'!$B$5:$B$504,MATCH(B280,'Inventario general'!$A$5:$A$504,0)),"Código no encontrado"))</f>
        <v/>
      </c>
      <c r="D280" s="20"/>
      <c r="E280" s="20"/>
      <c r="F280" s="24" t="str">
        <f aca="false">IF(OR(D280="",E280=""),"",E280-D280)</f>
        <v/>
      </c>
      <c r="G280" s="17" t="str">
        <f aca="false">IF(B280="","",IFERROR(INDEX('Inventario general'!$H$5:$H$504,MATCH(B280,'Inventario general'!$A$5:$A$504,0)),""))</f>
        <v/>
      </c>
      <c r="H280" s="17" t="str">
        <f aca="false">IF(OR(F280="",G280=""),"",F280*G280)</f>
        <v/>
      </c>
      <c r="I280" s="19"/>
      <c r="J280" s="19"/>
      <c r="K280" s="19"/>
      <c r="L280" s="19"/>
    </row>
    <row r="281" customFormat="false" ht="15" hidden="false" customHeight="false" outlineLevel="0" collapsed="false">
      <c r="A281" s="22"/>
      <c r="B281" s="19"/>
      <c r="C281" s="23" t="str">
        <f aca="false">IF(B281="","",IFERROR(INDEX('Inventario general'!$B$5:$B$504,MATCH(B281,'Inventario general'!$A$5:$A$504,0)),"Código no encontrado"))</f>
        <v/>
      </c>
      <c r="D281" s="20"/>
      <c r="E281" s="20"/>
      <c r="F281" s="24" t="str">
        <f aca="false">IF(OR(D281="",E281=""),"",E281-D281)</f>
        <v/>
      </c>
      <c r="G281" s="17" t="str">
        <f aca="false">IF(B281="","",IFERROR(INDEX('Inventario general'!$H$5:$H$504,MATCH(B281,'Inventario general'!$A$5:$A$504,0)),""))</f>
        <v/>
      </c>
      <c r="H281" s="17" t="str">
        <f aca="false">IF(OR(F281="",G281=""),"",F281*G281)</f>
        <v/>
      </c>
      <c r="I281" s="19"/>
      <c r="J281" s="19"/>
      <c r="K281" s="19"/>
      <c r="L281" s="19"/>
    </row>
    <row r="282" customFormat="false" ht="15" hidden="false" customHeight="false" outlineLevel="0" collapsed="false">
      <c r="A282" s="22"/>
      <c r="B282" s="19"/>
      <c r="C282" s="23" t="str">
        <f aca="false">IF(B282="","",IFERROR(INDEX('Inventario general'!$B$5:$B$504,MATCH(B282,'Inventario general'!$A$5:$A$504,0)),"Código no encontrado"))</f>
        <v/>
      </c>
      <c r="D282" s="20"/>
      <c r="E282" s="20"/>
      <c r="F282" s="24" t="str">
        <f aca="false">IF(OR(D282="",E282=""),"",E282-D282)</f>
        <v/>
      </c>
      <c r="G282" s="17" t="str">
        <f aca="false">IF(B282="","",IFERROR(INDEX('Inventario general'!$H$5:$H$504,MATCH(B282,'Inventario general'!$A$5:$A$504,0)),""))</f>
        <v/>
      </c>
      <c r="H282" s="17" t="str">
        <f aca="false">IF(OR(F282="",G282=""),"",F282*G282)</f>
        <v/>
      </c>
      <c r="I282" s="19"/>
      <c r="J282" s="19"/>
      <c r="K282" s="19"/>
      <c r="L282" s="19"/>
    </row>
    <row r="283" customFormat="false" ht="15" hidden="false" customHeight="false" outlineLevel="0" collapsed="false">
      <c r="A283" s="22"/>
      <c r="B283" s="19"/>
      <c r="C283" s="23" t="str">
        <f aca="false">IF(B283="","",IFERROR(INDEX('Inventario general'!$B$5:$B$504,MATCH(B283,'Inventario general'!$A$5:$A$504,0)),"Código no encontrado"))</f>
        <v/>
      </c>
      <c r="D283" s="20"/>
      <c r="E283" s="20"/>
      <c r="F283" s="24" t="str">
        <f aca="false">IF(OR(D283="",E283=""),"",E283-D283)</f>
        <v/>
      </c>
      <c r="G283" s="17" t="str">
        <f aca="false">IF(B283="","",IFERROR(INDEX('Inventario general'!$H$5:$H$504,MATCH(B283,'Inventario general'!$A$5:$A$504,0)),""))</f>
        <v/>
      </c>
      <c r="H283" s="17" t="str">
        <f aca="false">IF(OR(F283="",G283=""),"",F283*G283)</f>
        <v/>
      </c>
      <c r="I283" s="19"/>
      <c r="J283" s="19"/>
      <c r="K283" s="19"/>
      <c r="L283" s="19"/>
    </row>
    <row r="284" customFormat="false" ht="15" hidden="false" customHeight="false" outlineLevel="0" collapsed="false">
      <c r="A284" s="22"/>
      <c r="B284" s="19"/>
      <c r="C284" s="23" t="str">
        <f aca="false">IF(B284="","",IFERROR(INDEX('Inventario general'!$B$5:$B$504,MATCH(B284,'Inventario general'!$A$5:$A$504,0)),"Código no encontrado"))</f>
        <v/>
      </c>
      <c r="D284" s="20"/>
      <c r="E284" s="20"/>
      <c r="F284" s="24" t="str">
        <f aca="false">IF(OR(D284="",E284=""),"",E284-D284)</f>
        <v/>
      </c>
      <c r="G284" s="17" t="str">
        <f aca="false">IF(B284="","",IFERROR(INDEX('Inventario general'!$H$5:$H$504,MATCH(B284,'Inventario general'!$A$5:$A$504,0)),""))</f>
        <v/>
      </c>
      <c r="H284" s="17" t="str">
        <f aca="false">IF(OR(F284="",G284=""),"",F284*G284)</f>
        <v/>
      </c>
      <c r="I284" s="19"/>
      <c r="J284" s="19"/>
      <c r="K284" s="19"/>
      <c r="L284" s="19"/>
    </row>
    <row r="285" customFormat="false" ht="15" hidden="false" customHeight="false" outlineLevel="0" collapsed="false">
      <c r="A285" s="22"/>
      <c r="B285" s="19"/>
      <c r="C285" s="23" t="str">
        <f aca="false">IF(B285="","",IFERROR(INDEX('Inventario general'!$B$5:$B$504,MATCH(B285,'Inventario general'!$A$5:$A$504,0)),"Código no encontrado"))</f>
        <v/>
      </c>
      <c r="D285" s="20"/>
      <c r="E285" s="20"/>
      <c r="F285" s="24" t="str">
        <f aca="false">IF(OR(D285="",E285=""),"",E285-D285)</f>
        <v/>
      </c>
      <c r="G285" s="17" t="str">
        <f aca="false">IF(B285="","",IFERROR(INDEX('Inventario general'!$H$5:$H$504,MATCH(B285,'Inventario general'!$A$5:$A$504,0)),""))</f>
        <v/>
      </c>
      <c r="H285" s="17" t="str">
        <f aca="false">IF(OR(F285="",G285=""),"",F285*G285)</f>
        <v/>
      </c>
      <c r="I285" s="19"/>
      <c r="J285" s="19"/>
      <c r="K285" s="19"/>
      <c r="L285" s="19"/>
    </row>
    <row r="286" customFormat="false" ht="15" hidden="false" customHeight="false" outlineLevel="0" collapsed="false">
      <c r="A286" s="22"/>
      <c r="B286" s="19"/>
      <c r="C286" s="23" t="str">
        <f aca="false">IF(B286="","",IFERROR(INDEX('Inventario general'!$B$5:$B$504,MATCH(B286,'Inventario general'!$A$5:$A$504,0)),"Código no encontrado"))</f>
        <v/>
      </c>
      <c r="D286" s="20"/>
      <c r="E286" s="20"/>
      <c r="F286" s="24" t="str">
        <f aca="false">IF(OR(D286="",E286=""),"",E286-D286)</f>
        <v/>
      </c>
      <c r="G286" s="17" t="str">
        <f aca="false">IF(B286="","",IFERROR(INDEX('Inventario general'!$H$5:$H$504,MATCH(B286,'Inventario general'!$A$5:$A$504,0)),""))</f>
        <v/>
      </c>
      <c r="H286" s="17" t="str">
        <f aca="false">IF(OR(F286="",G286=""),"",F286*G286)</f>
        <v/>
      </c>
      <c r="I286" s="19"/>
      <c r="J286" s="19"/>
      <c r="K286" s="19"/>
      <c r="L286" s="19"/>
    </row>
    <row r="287" customFormat="false" ht="15" hidden="false" customHeight="false" outlineLevel="0" collapsed="false">
      <c r="A287" s="22"/>
      <c r="B287" s="19"/>
      <c r="C287" s="23" t="str">
        <f aca="false">IF(B287="","",IFERROR(INDEX('Inventario general'!$B$5:$B$504,MATCH(B287,'Inventario general'!$A$5:$A$504,0)),"Código no encontrado"))</f>
        <v/>
      </c>
      <c r="D287" s="20"/>
      <c r="E287" s="20"/>
      <c r="F287" s="24" t="str">
        <f aca="false">IF(OR(D287="",E287=""),"",E287-D287)</f>
        <v/>
      </c>
      <c r="G287" s="17" t="str">
        <f aca="false">IF(B287="","",IFERROR(INDEX('Inventario general'!$H$5:$H$504,MATCH(B287,'Inventario general'!$A$5:$A$504,0)),""))</f>
        <v/>
      </c>
      <c r="H287" s="17" t="str">
        <f aca="false">IF(OR(F287="",G287=""),"",F287*G287)</f>
        <v/>
      </c>
      <c r="I287" s="19"/>
      <c r="J287" s="19"/>
      <c r="K287" s="19"/>
      <c r="L287" s="19"/>
    </row>
    <row r="288" customFormat="false" ht="15" hidden="false" customHeight="false" outlineLevel="0" collapsed="false">
      <c r="A288" s="22"/>
      <c r="B288" s="19"/>
      <c r="C288" s="23" t="str">
        <f aca="false">IF(B288="","",IFERROR(INDEX('Inventario general'!$B$5:$B$504,MATCH(B288,'Inventario general'!$A$5:$A$504,0)),"Código no encontrado"))</f>
        <v/>
      </c>
      <c r="D288" s="20"/>
      <c r="E288" s="20"/>
      <c r="F288" s="24" t="str">
        <f aca="false">IF(OR(D288="",E288=""),"",E288-D288)</f>
        <v/>
      </c>
      <c r="G288" s="17" t="str">
        <f aca="false">IF(B288="","",IFERROR(INDEX('Inventario general'!$H$5:$H$504,MATCH(B288,'Inventario general'!$A$5:$A$504,0)),""))</f>
        <v/>
      </c>
      <c r="H288" s="17" t="str">
        <f aca="false">IF(OR(F288="",G288=""),"",F288*G288)</f>
        <v/>
      </c>
      <c r="I288" s="19"/>
      <c r="J288" s="19"/>
      <c r="K288" s="19"/>
      <c r="L288" s="19"/>
    </row>
    <row r="289" customFormat="false" ht="15" hidden="false" customHeight="false" outlineLevel="0" collapsed="false">
      <c r="A289" s="22"/>
      <c r="B289" s="19"/>
      <c r="C289" s="23" t="str">
        <f aca="false">IF(B289="","",IFERROR(INDEX('Inventario general'!$B$5:$B$504,MATCH(B289,'Inventario general'!$A$5:$A$504,0)),"Código no encontrado"))</f>
        <v/>
      </c>
      <c r="D289" s="20"/>
      <c r="E289" s="20"/>
      <c r="F289" s="24" t="str">
        <f aca="false">IF(OR(D289="",E289=""),"",E289-D289)</f>
        <v/>
      </c>
      <c r="G289" s="17" t="str">
        <f aca="false">IF(B289="","",IFERROR(INDEX('Inventario general'!$H$5:$H$504,MATCH(B289,'Inventario general'!$A$5:$A$504,0)),""))</f>
        <v/>
      </c>
      <c r="H289" s="17" t="str">
        <f aca="false">IF(OR(F289="",G289=""),"",F289*G289)</f>
        <v/>
      </c>
      <c r="I289" s="19"/>
      <c r="J289" s="19"/>
      <c r="K289" s="19"/>
      <c r="L289" s="19"/>
    </row>
    <row r="290" customFormat="false" ht="15" hidden="false" customHeight="false" outlineLevel="0" collapsed="false">
      <c r="A290" s="22"/>
      <c r="B290" s="19"/>
      <c r="C290" s="23" t="str">
        <f aca="false">IF(B290="","",IFERROR(INDEX('Inventario general'!$B$5:$B$504,MATCH(B290,'Inventario general'!$A$5:$A$504,0)),"Código no encontrado"))</f>
        <v/>
      </c>
      <c r="D290" s="20"/>
      <c r="E290" s="20"/>
      <c r="F290" s="24" t="str">
        <f aca="false">IF(OR(D290="",E290=""),"",E290-D290)</f>
        <v/>
      </c>
      <c r="G290" s="17" t="str">
        <f aca="false">IF(B290="","",IFERROR(INDEX('Inventario general'!$H$5:$H$504,MATCH(B290,'Inventario general'!$A$5:$A$504,0)),""))</f>
        <v/>
      </c>
      <c r="H290" s="17" t="str">
        <f aca="false">IF(OR(F290="",G290=""),"",F290*G290)</f>
        <v/>
      </c>
      <c r="I290" s="19"/>
      <c r="J290" s="19"/>
      <c r="K290" s="19"/>
      <c r="L290" s="19"/>
    </row>
    <row r="291" customFormat="false" ht="15" hidden="false" customHeight="false" outlineLevel="0" collapsed="false">
      <c r="A291" s="22"/>
      <c r="B291" s="19"/>
      <c r="C291" s="23" t="str">
        <f aca="false">IF(B291="","",IFERROR(INDEX('Inventario general'!$B$5:$B$504,MATCH(B291,'Inventario general'!$A$5:$A$504,0)),"Código no encontrado"))</f>
        <v/>
      </c>
      <c r="D291" s="20"/>
      <c r="E291" s="20"/>
      <c r="F291" s="24" t="str">
        <f aca="false">IF(OR(D291="",E291=""),"",E291-D291)</f>
        <v/>
      </c>
      <c r="G291" s="17" t="str">
        <f aca="false">IF(B291="","",IFERROR(INDEX('Inventario general'!$H$5:$H$504,MATCH(B291,'Inventario general'!$A$5:$A$504,0)),""))</f>
        <v/>
      </c>
      <c r="H291" s="17" t="str">
        <f aca="false">IF(OR(F291="",G291=""),"",F291*G291)</f>
        <v/>
      </c>
      <c r="I291" s="19"/>
      <c r="J291" s="19"/>
      <c r="K291" s="19"/>
      <c r="L291" s="19"/>
    </row>
    <row r="292" customFormat="false" ht="15" hidden="false" customHeight="false" outlineLevel="0" collapsed="false">
      <c r="A292" s="22"/>
      <c r="B292" s="19"/>
      <c r="C292" s="23" t="str">
        <f aca="false">IF(B292="","",IFERROR(INDEX('Inventario general'!$B$5:$B$504,MATCH(B292,'Inventario general'!$A$5:$A$504,0)),"Código no encontrado"))</f>
        <v/>
      </c>
      <c r="D292" s="20"/>
      <c r="E292" s="20"/>
      <c r="F292" s="24" t="str">
        <f aca="false">IF(OR(D292="",E292=""),"",E292-D292)</f>
        <v/>
      </c>
      <c r="G292" s="17" t="str">
        <f aca="false">IF(B292="","",IFERROR(INDEX('Inventario general'!$H$5:$H$504,MATCH(B292,'Inventario general'!$A$5:$A$504,0)),""))</f>
        <v/>
      </c>
      <c r="H292" s="17" t="str">
        <f aca="false">IF(OR(F292="",G292=""),"",F292*G292)</f>
        <v/>
      </c>
      <c r="I292" s="19"/>
      <c r="J292" s="19"/>
      <c r="K292" s="19"/>
      <c r="L292" s="19"/>
    </row>
    <row r="293" customFormat="false" ht="15" hidden="false" customHeight="false" outlineLevel="0" collapsed="false">
      <c r="A293" s="22"/>
      <c r="B293" s="19"/>
      <c r="C293" s="23" t="str">
        <f aca="false">IF(B293="","",IFERROR(INDEX('Inventario general'!$B$5:$B$504,MATCH(B293,'Inventario general'!$A$5:$A$504,0)),"Código no encontrado"))</f>
        <v/>
      </c>
      <c r="D293" s="20"/>
      <c r="E293" s="20"/>
      <c r="F293" s="24" t="str">
        <f aca="false">IF(OR(D293="",E293=""),"",E293-D293)</f>
        <v/>
      </c>
      <c r="G293" s="17" t="str">
        <f aca="false">IF(B293="","",IFERROR(INDEX('Inventario general'!$H$5:$H$504,MATCH(B293,'Inventario general'!$A$5:$A$504,0)),""))</f>
        <v/>
      </c>
      <c r="H293" s="17" t="str">
        <f aca="false">IF(OR(F293="",G293=""),"",F293*G293)</f>
        <v/>
      </c>
      <c r="I293" s="19"/>
      <c r="J293" s="19"/>
      <c r="K293" s="19"/>
      <c r="L293" s="19"/>
    </row>
    <row r="294" customFormat="false" ht="15" hidden="false" customHeight="false" outlineLevel="0" collapsed="false">
      <c r="A294" s="22"/>
      <c r="B294" s="19"/>
      <c r="C294" s="23" t="str">
        <f aca="false">IF(B294="","",IFERROR(INDEX('Inventario general'!$B$5:$B$504,MATCH(B294,'Inventario general'!$A$5:$A$504,0)),"Código no encontrado"))</f>
        <v/>
      </c>
      <c r="D294" s="20"/>
      <c r="E294" s="20"/>
      <c r="F294" s="24" t="str">
        <f aca="false">IF(OR(D294="",E294=""),"",E294-D294)</f>
        <v/>
      </c>
      <c r="G294" s="17" t="str">
        <f aca="false">IF(B294="","",IFERROR(INDEX('Inventario general'!$H$5:$H$504,MATCH(B294,'Inventario general'!$A$5:$A$504,0)),""))</f>
        <v/>
      </c>
      <c r="H294" s="17" t="str">
        <f aca="false">IF(OR(F294="",G294=""),"",F294*G294)</f>
        <v/>
      </c>
      <c r="I294" s="19"/>
      <c r="J294" s="19"/>
      <c r="K294" s="19"/>
      <c r="L294" s="19"/>
    </row>
    <row r="295" customFormat="false" ht="15" hidden="false" customHeight="false" outlineLevel="0" collapsed="false">
      <c r="A295" s="22"/>
      <c r="B295" s="19"/>
      <c r="C295" s="23" t="str">
        <f aca="false">IF(B295="","",IFERROR(INDEX('Inventario general'!$B$5:$B$504,MATCH(B295,'Inventario general'!$A$5:$A$504,0)),"Código no encontrado"))</f>
        <v/>
      </c>
      <c r="D295" s="20"/>
      <c r="E295" s="20"/>
      <c r="F295" s="24" t="str">
        <f aca="false">IF(OR(D295="",E295=""),"",E295-D295)</f>
        <v/>
      </c>
      <c r="G295" s="17" t="str">
        <f aca="false">IF(B295="","",IFERROR(INDEX('Inventario general'!$H$5:$H$504,MATCH(B295,'Inventario general'!$A$5:$A$504,0)),""))</f>
        <v/>
      </c>
      <c r="H295" s="17" t="str">
        <f aca="false">IF(OR(F295="",G295=""),"",F295*G295)</f>
        <v/>
      </c>
      <c r="I295" s="19"/>
      <c r="J295" s="19"/>
      <c r="K295" s="19"/>
      <c r="L295" s="19"/>
    </row>
    <row r="296" customFormat="false" ht="15" hidden="false" customHeight="false" outlineLevel="0" collapsed="false">
      <c r="A296" s="22"/>
      <c r="B296" s="19"/>
      <c r="C296" s="23" t="str">
        <f aca="false">IF(B296="","",IFERROR(INDEX('Inventario general'!$B$5:$B$504,MATCH(B296,'Inventario general'!$A$5:$A$504,0)),"Código no encontrado"))</f>
        <v/>
      </c>
      <c r="D296" s="20"/>
      <c r="E296" s="20"/>
      <c r="F296" s="24" t="str">
        <f aca="false">IF(OR(D296="",E296=""),"",E296-D296)</f>
        <v/>
      </c>
      <c r="G296" s="17" t="str">
        <f aca="false">IF(B296="","",IFERROR(INDEX('Inventario general'!$H$5:$H$504,MATCH(B296,'Inventario general'!$A$5:$A$504,0)),""))</f>
        <v/>
      </c>
      <c r="H296" s="17" t="str">
        <f aca="false">IF(OR(F296="",G296=""),"",F296*G296)</f>
        <v/>
      </c>
      <c r="I296" s="19"/>
      <c r="J296" s="19"/>
      <c r="K296" s="19"/>
      <c r="L296" s="19"/>
    </row>
    <row r="297" customFormat="false" ht="15" hidden="false" customHeight="false" outlineLevel="0" collapsed="false">
      <c r="A297" s="22"/>
      <c r="B297" s="19"/>
      <c r="C297" s="23" t="str">
        <f aca="false">IF(B297="","",IFERROR(INDEX('Inventario general'!$B$5:$B$504,MATCH(B297,'Inventario general'!$A$5:$A$504,0)),"Código no encontrado"))</f>
        <v/>
      </c>
      <c r="D297" s="20"/>
      <c r="E297" s="20"/>
      <c r="F297" s="24" t="str">
        <f aca="false">IF(OR(D297="",E297=""),"",E297-D297)</f>
        <v/>
      </c>
      <c r="G297" s="17" t="str">
        <f aca="false">IF(B297="","",IFERROR(INDEX('Inventario general'!$H$5:$H$504,MATCH(B297,'Inventario general'!$A$5:$A$504,0)),""))</f>
        <v/>
      </c>
      <c r="H297" s="17" t="str">
        <f aca="false">IF(OR(F297="",G297=""),"",F297*G297)</f>
        <v/>
      </c>
      <c r="I297" s="19"/>
      <c r="J297" s="19"/>
      <c r="K297" s="19"/>
      <c r="L297" s="19"/>
    </row>
    <row r="298" customFormat="false" ht="15" hidden="false" customHeight="false" outlineLevel="0" collapsed="false">
      <c r="A298" s="22"/>
      <c r="B298" s="19"/>
      <c r="C298" s="23" t="str">
        <f aca="false">IF(B298="","",IFERROR(INDEX('Inventario general'!$B$5:$B$504,MATCH(B298,'Inventario general'!$A$5:$A$504,0)),"Código no encontrado"))</f>
        <v/>
      </c>
      <c r="D298" s="20"/>
      <c r="E298" s="20"/>
      <c r="F298" s="24" t="str">
        <f aca="false">IF(OR(D298="",E298=""),"",E298-D298)</f>
        <v/>
      </c>
      <c r="G298" s="17" t="str">
        <f aca="false">IF(B298="","",IFERROR(INDEX('Inventario general'!$H$5:$H$504,MATCH(B298,'Inventario general'!$A$5:$A$504,0)),""))</f>
        <v/>
      </c>
      <c r="H298" s="17" t="str">
        <f aca="false">IF(OR(F298="",G298=""),"",F298*G298)</f>
        <v/>
      </c>
      <c r="I298" s="19"/>
      <c r="J298" s="19"/>
      <c r="K298" s="19"/>
      <c r="L298" s="19"/>
    </row>
    <row r="299" customFormat="false" ht="15" hidden="false" customHeight="false" outlineLevel="0" collapsed="false">
      <c r="A299" s="22"/>
      <c r="B299" s="19"/>
      <c r="C299" s="23" t="str">
        <f aca="false">IF(B299="","",IFERROR(INDEX('Inventario general'!$B$5:$B$504,MATCH(B299,'Inventario general'!$A$5:$A$504,0)),"Código no encontrado"))</f>
        <v/>
      </c>
      <c r="D299" s="20"/>
      <c r="E299" s="20"/>
      <c r="F299" s="24" t="str">
        <f aca="false">IF(OR(D299="",E299=""),"",E299-D299)</f>
        <v/>
      </c>
      <c r="G299" s="17" t="str">
        <f aca="false">IF(B299="","",IFERROR(INDEX('Inventario general'!$H$5:$H$504,MATCH(B299,'Inventario general'!$A$5:$A$504,0)),""))</f>
        <v/>
      </c>
      <c r="H299" s="17" t="str">
        <f aca="false">IF(OR(F299="",G299=""),"",F299*G299)</f>
        <v/>
      </c>
      <c r="I299" s="19"/>
      <c r="J299" s="19"/>
      <c r="K299" s="19"/>
      <c r="L299" s="19"/>
    </row>
    <row r="300" customFormat="false" ht="15" hidden="false" customHeight="false" outlineLevel="0" collapsed="false">
      <c r="A300" s="22"/>
      <c r="B300" s="19"/>
      <c r="C300" s="23" t="str">
        <f aca="false">IF(B300="","",IFERROR(INDEX('Inventario general'!$B$5:$B$504,MATCH(B300,'Inventario general'!$A$5:$A$504,0)),"Código no encontrado"))</f>
        <v/>
      </c>
      <c r="D300" s="20"/>
      <c r="E300" s="20"/>
      <c r="F300" s="24" t="str">
        <f aca="false">IF(OR(D300="",E300=""),"",E300-D300)</f>
        <v/>
      </c>
      <c r="G300" s="17" t="str">
        <f aca="false">IF(B300="","",IFERROR(INDEX('Inventario general'!$H$5:$H$504,MATCH(B300,'Inventario general'!$A$5:$A$504,0)),""))</f>
        <v/>
      </c>
      <c r="H300" s="17" t="str">
        <f aca="false">IF(OR(F300="",G300=""),"",F300*G300)</f>
        <v/>
      </c>
      <c r="I300" s="19"/>
      <c r="J300" s="19"/>
      <c r="K300" s="19"/>
      <c r="L300" s="19"/>
    </row>
    <row r="301" customFormat="false" ht="15" hidden="false" customHeight="false" outlineLevel="0" collapsed="false">
      <c r="A301" s="22"/>
      <c r="B301" s="19"/>
      <c r="C301" s="23" t="str">
        <f aca="false">IF(B301="","",IFERROR(INDEX('Inventario general'!$B$5:$B$504,MATCH(B301,'Inventario general'!$A$5:$A$504,0)),"Código no encontrado"))</f>
        <v/>
      </c>
      <c r="D301" s="20"/>
      <c r="E301" s="20"/>
      <c r="F301" s="24" t="str">
        <f aca="false">IF(OR(D301="",E301=""),"",E301-D301)</f>
        <v/>
      </c>
      <c r="G301" s="17" t="str">
        <f aca="false">IF(B301="","",IFERROR(INDEX('Inventario general'!$H$5:$H$504,MATCH(B301,'Inventario general'!$A$5:$A$504,0)),""))</f>
        <v/>
      </c>
      <c r="H301" s="17" t="str">
        <f aca="false">IF(OR(F301="",G301=""),"",F301*G301)</f>
        <v/>
      </c>
      <c r="I301" s="19"/>
      <c r="J301" s="19"/>
      <c r="K301" s="19"/>
      <c r="L301" s="19"/>
    </row>
    <row r="302" customFormat="false" ht="15" hidden="false" customHeight="false" outlineLevel="0" collapsed="false">
      <c r="A302" s="22"/>
      <c r="B302" s="19"/>
      <c r="C302" s="23" t="str">
        <f aca="false">IF(B302="","",IFERROR(INDEX('Inventario general'!$B$5:$B$504,MATCH(B302,'Inventario general'!$A$5:$A$504,0)),"Código no encontrado"))</f>
        <v/>
      </c>
      <c r="D302" s="20"/>
      <c r="E302" s="20"/>
      <c r="F302" s="24" t="str">
        <f aca="false">IF(OR(D302="",E302=""),"",E302-D302)</f>
        <v/>
      </c>
      <c r="G302" s="17" t="str">
        <f aca="false">IF(B302="","",IFERROR(INDEX('Inventario general'!$H$5:$H$504,MATCH(B302,'Inventario general'!$A$5:$A$504,0)),""))</f>
        <v/>
      </c>
      <c r="H302" s="17" t="str">
        <f aca="false">IF(OR(F302="",G302=""),"",F302*G302)</f>
        <v/>
      </c>
      <c r="I302" s="19"/>
      <c r="J302" s="19"/>
      <c r="K302" s="19"/>
      <c r="L302" s="19"/>
    </row>
    <row r="303" customFormat="false" ht="15" hidden="false" customHeight="false" outlineLevel="0" collapsed="false">
      <c r="A303" s="22"/>
      <c r="B303" s="19"/>
      <c r="C303" s="23" t="str">
        <f aca="false">IF(B303="","",IFERROR(INDEX('Inventario general'!$B$5:$B$504,MATCH(B303,'Inventario general'!$A$5:$A$504,0)),"Código no encontrado"))</f>
        <v/>
      </c>
      <c r="D303" s="20"/>
      <c r="E303" s="20"/>
      <c r="F303" s="24" t="str">
        <f aca="false">IF(OR(D303="",E303=""),"",E303-D303)</f>
        <v/>
      </c>
      <c r="G303" s="17" t="str">
        <f aca="false">IF(B303="","",IFERROR(INDEX('Inventario general'!$H$5:$H$504,MATCH(B303,'Inventario general'!$A$5:$A$504,0)),""))</f>
        <v/>
      </c>
      <c r="H303" s="17" t="str">
        <f aca="false">IF(OR(F303="",G303=""),"",F303*G303)</f>
        <v/>
      </c>
      <c r="I303" s="19"/>
      <c r="J303" s="19"/>
      <c r="K303" s="19"/>
      <c r="L303" s="19"/>
    </row>
    <row r="304" customFormat="false" ht="15" hidden="false" customHeight="false" outlineLevel="0" collapsed="false">
      <c r="A304" s="22"/>
      <c r="B304" s="19"/>
      <c r="C304" s="23" t="str">
        <f aca="false">IF(B304="","",IFERROR(INDEX('Inventario general'!$B$5:$B$504,MATCH(B304,'Inventario general'!$A$5:$A$504,0)),"Código no encontrado"))</f>
        <v/>
      </c>
      <c r="D304" s="20"/>
      <c r="E304" s="20"/>
      <c r="F304" s="24" t="str">
        <f aca="false">IF(OR(D304="",E304=""),"",E304-D304)</f>
        <v/>
      </c>
      <c r="G304" s="17" t="str">
        <f aca="false">IF(B304="","",IFERROR(INDEX('Inventario general'!$H$5:$H$504,MATCH(B304,'Inventario general'!$A$5:$A$504,0)),""))</f>
        <v/>
      </c>
      <c r="H304" s="17" t="str">
        <f aca="false">IF(OR(F304="",G304=""),"",F304*G304)</f>
        <v/>
      </c>
      <c r="I304" s="19"/>
      <c r="J304" s="19"/>
      <c r="K304" s="19"/>
      <c r="L304" s="19"/>
    </row>
    <row r="305" customFormat="false" ht="15" hidden="false" customHeight="false" outlineLevel="0" collapsed="false">
      <c r="A305" s="22"/>
      <c r="B305" s="19"/>
      <c r="C305" s="23" t="str">
        <f aca="false">IF(B305="","",IFERROR(INDEX('Inventario general'!$B$5:$B$504,MATCH(B305,'Inventario general'!$A$5:$A$504,0)),"Código no encontrado"))</f>
        <v/>
      </c>
      <c r="D305" s="20"/>
      <c r="E305" s="20"/>
      <c r="F305" s="24" t="str">
        <f aca="false">IF(OR(D305="",E305=""),"",E305-D305)</f>
        <v/>
      </c>
      <c r="G305" s="17" t="str">
        <f aca="false">IF(B305="","",IFERROR(INDEX('Inventario general'!$H$5:$H$504,MATCH(B305,'Inventario general'!$A$5:$A$504,0)),""))</f>
        <v/>
      </c>
      <c r="H305" s="17" t="str">
        <f aca="false">IF(OR(F305="",G305=""),"",F305*G305)</f>
        <v/>
      </c>
      <c r="I305" s="19"/>
      <c r="J305" s="19"/>
      <c r="K305" s="19"/>
      <c r="L305" s="19"/>
    </row>
    <row r="306" customFormat="false" ht="15" hidden="false" customHeight="false" outlineLevel="0" collapsed="false">
      <c r="A306" s="22"/>
      <c r="B306" s="19"/>
      <c r="C306" s="23" t="str">
        <f aca="false">IF(B306="","",IFERROR(INDEX('Inventario general'!$B$5:$B$504,MATCH(B306,'Inventario general'!$A$5:$A$504,0)),"Código no encontrado"))</f>
        <v/>
      </c>
      <c r="D306" s="20"/>
      <c r="E306" s="20"/>
      <c r="F306" s="24" t="str">
        <f aca="false">IF(OR(D306="",E306=""),"",E306-D306)</f>
        <v/>
      </c>
      <c r="G306" s="17" t="str">
        <f aca="false">IF(B306="","",IFERROR(INDEX('Inventario general'!$H$5:$H$504,MATCH(B306,'Inventario general'!$A$5:$A$504,0)),""))</f>
        <v/>
      </c>
      <c r="H306" s="17" t="str">
        <f aca="false">IF(OR(F306="",G306=""),"",F306*G306)</f>
        <v/>
      </c>
      <c r="I306" s="19"/>
      <c r="J306" s="19"/>
      <c r="K306" s="19"/>
      <c r="L306" s="19"/>
    </row>
    <row r="307" customFormat="false" ht="15" hidden="false" customHeight="false" outlineLevel="0" collapsed="false">
      <c r="A307" s="22"/>
      <c r="B307" s="19"/>
      <c r="C307" s="23" t="str">
        <f aca="false">IF(B307="","",IFERROR(INDEX('Inventario general'!$B$5:$B$504,MATCH(B307,'Inventario general'!$A$5:$A$504,0)),"Código no encontrado"))</f>
        <v/>
      </c>
      <c r="D307" s="20"/>
      <c r="E307" s="20"/>
      <c r="F307" s="24" t="str">
        <f aca="false">IF(OR(D307="",E307=""),"",E307-D307)</f>
        <v/>
      </c>
      <c r="G307" s="17" t="str">
        <f aca="false">IF(B307="","",IFERROR(INDEX('Inventario general'!$H$5:$H$504,MATCH(B307,'Inventario general'!$A$5:$A$504,0)),""))</f>
        <v/>
      </c>
      <c r="H307" s="17" t="str">
        <f aca="false">IF(OR(F307="",G307=""),"",F307*G307)</f>
        <v/>
      </c>
      <c r="I307" s="19"/>
      <c r="J307" s="19"/>
      <c r="K307" s="19"/>
      <c r="L307" s="19"/>
    </row>
    <row r="308" customFormat="false" ht="15" hidden="false" customHeight="false" outlineLevel="0" collapsed="false">
      <c r="A308" s="22"/>
      <c r="B308" s="19"/>
      <c r="C308" s="23" t="str">
        <f aca="false">IF(B308="","",IFERROR(INDEX('Inventario general'!$B$5:$B$504,MATCH(B308,'Inventario general'!$A$5:$A$504,0)),"Código no encontrado"))</f>
        <v/>
      </c>
      <c r="D308" s="20"/>
      <c r="E308" s="20"/>
      <c r="F308" s="24" t="str">
        <f aca="false">IF(OR(D308="",E308=""),"",E308-D308)</f>
        <v/>
      </c>
      <c r="G308" s="17" t="str">
        <f aca="false">IF(B308="","",IFERROR(INDEX('Inventario general'!$H$5:$H$504,MATCH(B308,'Inventario general'!$A$5:$A$504,0)),""))</f>
        <v/>
      </c>
      <c r="H308" s="17" t="str">
        <f aca="false">IF(OR(F308="",G308=""),"",F308*G308)</f>
        <v/>
      </c>
      <c r="I308" s="19"/>
      <c r="J308" s="19"/>
      <c r="K308" s="19"/>
      <c r="L308" s="19"/>
    </row>
    <row r="309" customFormat="false" ht="15" hidden="false" customHeight="false" outlineLevel="0" collapsed="false">
      <c r="A309" s="22"/>
      <c r="B309" s="19"/>
      <c r="C309" s="23" t="str">
        <f aca="false">IF(B309="","",IFERROR(INDEX('Inventario general'!$B$5:$B$504,MATCH(B309,'Inventario general'!$A$5:$A$504,0)),"Código no encontrado"))</f>
        <v/>
      </c>
      <c r="D309" s="20"/>
      <c r="E309" s="20"/>
      <c r="F309" s="24" t="str">
        <f aca="false">IF(OR(D309="",E309=""),"",E309-D309)</f>
        <v/>
      </c>
      <c r="G309" s="17" t="str">
        <f aca="false">IF(B309="","",IFERROR(INDEX('Inventario general'!$H$5:$H$504,MATCH(B309,'Inventario general'!$A$5:$A$504,0)),""))</f>
        <v/>
      </c>
      <c r="H309" s="17" t="str">
        <f aca="false">IF(OR(F309="",G309=""),"",F309*G309)</f>
        <v/>
      </c>
      <c r="I309" s="19"/>
      <c r="J309" s="19"/>
      <c r="K309" s="19"/>
      <c r="L309" s="19"/>
    </row>
    <row r="310" customFormat="false" ht="15" hidden="false" customHeight="false" outlineLevel="0" collapsed="false">
      <c r="A310" s="22"/>
      <c r="B310" s="19"/>
      <c r="C310" s="23" t="str">
        <f aca="false">IF(B310="","",IFERROR(INDEX('Inventario general'!$B$5:$B$504,MATCH(B310,'Inventario general'!$A$5:$A$504,0)),"Código no encontrado"))</f>
        <v/>
      </c>
      <c r="D310" s="20"/>
      <c r="E310" s="20"/>
      <c r="F310" s="24" t="str">
        <f aca="false">IF(OR(D310="",E310=""),"",E310-D310)</f>
        <v/>
      </c>
      <c r="G310" s="17" t="str">
        <f aca="false">IF(B310="","",IFERROR(INDEX('Inventario general'!$H$5:$H$504,MATCH(B310,'Inventario general'!$A$5:$A$504,0)),""))</f>
        <v/>
      </c>
      <c r="H310" s="17" t="str">
        <f aca="false">IF(OR(F310="",G310=""),"",F310*G310)</f>
        <v/>
      </c>
      <c r="I310" s="19"/>
      <c r="J310" s="19"/>
      <c r="K310" s="19"/>
      <c r="L310" s="19"/>
    </row>
    <row r="311" customFormat="false" ht="15" hidden="false" customHeight="false" outlineLevel="0" collapsed="false">
      <c r="A311" s="22"/>
      <c r="B311" s="19"/>
      <c r="C311" s="23" t="str">
        <f aca="false">IF(B311="","",IFERROR(INDEX('Inventario general'!$B$5:$B$504,MATCH(B311,'Inventario general'!$A$5:$A$504,0)),"Código no encontrado"))</f>
        <v/>
      </c>
      <c r="D311" s="20"/>
      <c r="E311" s="20"/>
      <c r="F311" s="24" t="str">
        <f aca="false">IF(OR(D311="",E311=""),"",E311-D311)</f>
        <v/>
      </c>
      <c r="G311" s="17" t="str">
        <f aca="false">IF(B311="","",IFERROR(INDEX('Inventario general'!$H$5:$H$504,MATCH(B311,'Inventario general'!$A$5:$A$504,0)),""))</f>
        <v/>
      </c>
      <c r="H311" s="17" t="str">
        <f aca="false">IF(OR(F311="",G311=""),"",F311*G311)</f>
        <v/>
      </c>
      <c r="I311" s="19"/>
      <c r="J311" s="19"/>
      <c r="K311" s="19"/>
      <c r="L311" s="19"/>
    </row>
    <row r="312" customFormat="false" ht="15" hidden="false" customHeight="false" outlineLevel="0" collapsed="false">
      <c r="A312" s="22"/>
      <c r="B312" s="19"/>
      <c r="C312" s="23" t="str">
        <f aca="false">IF(B312="","",IFERROR(INDEX('Inventario general'!$B$5:$B$504,MATCH(B312,'Inventario general'!$A$5:$A$504,0)),"Código no encontrado"))</f>
        <v/>
      </c>
      <c r="D312" s="20"/>
      <c r="E312" s="20"/>
      <c r="F312" s="24" t="str">
        <f aca="false">IF(OR(D312="",E312=""),"",E312-D312)</f>
        <v/>
      </c>
      <c r="G312" s="17" t="str">
        <f aca="false">IF(B312="","",IFERROR(INDEX('Inventario general'!$H$5:$H$504,MATCH(B312,'Inventario general'!$A$5:$A$504,0)),""))</f>
        <v/>
      </c>
      <c r="H312" s="17" t="str">
        <f aca="false">IF(OR(F312="",G312=""),"",F312*G312)</f>
        <v/>
      </c>
      <c r="I312" s="19"/>
      <c r="J312" s="19"/>
      <c r="K312" s="19"/>
      <c r="L312" s="19"/>
    </row>
    <row r="313" customFormat="false" ht="15" hidden="false" customHeight="false" outlineLevel="0" collapsed="false">
      <c r="A313" s="22"/>
      <c r="B313" s="19"/>
      <c r="C313" s="23" t="str">
        <f aca="false">IF(B313="","",IFERROR(INDEX('Inventario general'!$B$5:$B$504,MATCH(B313,'Inventario general'!$A$5:$A$504,0)),"Código no encontrado"))</f>
        <v/>
      </c>
      <c r="D313" s="20"/>
      <c r="E313" s="20"/>
      <c r="F313" s="24" t="str">
        <f aca="false">IF(OR(D313="",E313=""),"",E313-D313)</f>
        <v/>
      </c>
      <c r="G313" s="17" t="str">
        <f aca="false">IF(B313="","",IFERROR(INDEX('Inventario general'!$H$5:$H$504,MATCH(B313,'Inventario general'!$A$5:$A$504,0)),""))</f>
        <v/>
      </c>
      <c r="H313" s="17" t="str">
        <f aca="false">IF(OR(F313="",G313=""),"",F313*G313)</f>
        <v/>
      </c>
      <c r="I313" s="19"/>
      <c r="J313" s="19"/>
      <c r="K313" s="19"/>
      <c r="L313" s="19"/>
    </row>
    <row r="314" customFormat="false" ht="15" hidden="false" customHeight="false" outlineLevel="0" collapsed="false">
      <c r="A314" s="22"/>
      <c r="B314" s="19"/>
      <c r="C314" s="23" t="str">
        <f aca="false">IF(B314="","",IFERROR(INDEX('Inventario general'!$B$5:$B$504,MATCH(B314,'Inventario general'!$A$5:$A$504,0)),"Código no encontrado"))</f>
        <v/>
      </c>
      <c r="D314" s="20"/>
      <c r="E314" s="20"/>
      <c r="F314" s="24" t="str">
        <f aca="false">IF(OR(D314="",E314=""),"",E314-D314)</f>
        <v/>
      </c>
      <c r="G314" s="17" t="str">
        <f aca="false">IF(B314="","",IFERROR(INDEX('Inventario general'!$H$5:$H$504,MATCH(B314,'Inventario general'!$A$5:$A$504,0)),""))</f>
        <v/>
      </c>
      <c r="H314" s="17" t="str">
        <f aca="false">IF(OR(F314="",G314=""),"",F314*G314)</f>
        <v/>
      </c>
      <c r="I314" s="19"/>
      <c r="J314" s="19"/>
      <c r="K314" s="19"/>
      <c r="L314" s="19"/>
    </row>
    <row r="315" customFormat="false" ht="15" hidden="false" customHeight="false" outlineLevel="0" collapsed="false">
      <c r="A315" s="22"/>
      <c r="B315" s="19"/>
      <c r="C315" s="23" t="str">
        <f aca="false">IF(B315="","",IFERROR(INDEX('Inventario general'!$B$5:$B$504,MATCH(B315,'Inventario general'!$A$5:$A$504,0)),"Código no encontrado"))</f>
        <v/>
      </c>
      <c r="D315" s="20"/>
      <c r="E315" s="20"/>
      <c r="F315" s="24" t="str">
        <f aca="false">IF(OR(D315="",E315=""),"",E315-D315)</f>
        <v/>
      </c>
      <c r="G315" s="17" t="str">
        <f aca="false">IF(B315="","",IFERROR(INDEX('Inventario general'!$H$5:$H$504,MATCH(B315,'Inventario general'!$A$5:$A$504,0)),""))</f>
        <v/>
      </c>
      <c r="H315" s="17" t="str">
        <f aca="false">IF(OR(F315="",G315=""),"",F315*G315)</f>
        <v/>
      </c>
      <c r="I315" s="19"/>
      <c r="J315" s="19"/>
      <c r="K315" s="19"/>
      <c r="L315" s="19"/>
    </row>
    <row r="316" customFormat="false" ht="15" hidden="false" customHeight="false" outlineLevel="0" collapsed="false">
      <c r="A316" s="22"/>
      <c r="B316" s="19"/>
      <c r="C316" s="23" t="str">
        <f aca="false">IF(B316="","",IFERROR(INDEX('Inventario general'!$B$5:$B$504,MATCH(B316,'Inventario general'!$A$5:$A$504,0)),"Código no encontrado"))</f>
        <v/>
      </c>
      <c r="D316" s="20"/>
      <c r="E316" s="20"/>
      <c r="F316" s="24" t="str">
        <f aca="false">IF(OR(D316="",E316=""),"",E316-D316)</f>
        <v/>
      </c>
      <c r="G316" s="17" t="str">
        <f aca="false">IF(B316="","",IFERROR(INDEX('Inventario general'!$H$5:$H$504,MATCH(B316,'Inventario general'!$A$5:$A$504,0)),""))</f>
        <v/>
      </c>
      <c r="H316" s="17" t="str">
        <f aca="false">IF(OR(F316="",G316=""),"",F316*G316)</f>
        <v/>
      </c>
      <c r="I316" s="19"/>
      <c r="J316" s="19"/>
      <c r="K316" s="19"/>
      <c r="L316" s="19"/>
    </row>
    <row r="317" customFormat="false" ht="15" hidden="false" customHeight="false" outlineLevel="0" collapsed="false">
      <c r="A317" s="22"/>
      <c r="B317" s="19"/>
      <c r="C317" s="23" t="str">
        <f aca="false">IF(B317="","",IFERROR(INDEX('Inventario general'!$B$5:$B$504,MATCH(B317,'Inventario general'!$A$5:$A$504,0)),"Código no encontrado"))</f>
        <v/>
      </c>
      <c r="D317" s="20"/>
      <c r="E317" s="20"/>
      <c r="F317" s="24" t="str">
        <f aca="false">IF(OR(D317="",E317=""),"",E317-D317)</f>
        <v/>
      </c>
      <c r="G317" s="17" t="str">
        <f aca="false">IF(B317="","",IFERROR(INDEX('Inventario general'!$H$5:$H$504,MATCH(B317,'Inventario general'!$A$5:$A$504,0)),""))</f>
        <v/>
      </c>
      <c r="H317" s="17" t="str">
        <f aca="false">IF(OR(F317="",G317=""),"",F317*G317)</f>
        <v/>
      </c>
      <c r="I317" s="19"/>
      <c r="J317" s="19"/>
      <c r="K317" s="19"/>
      <c r="L317" s="19"/>
    </row>
    <row r="318" customFormat="false" ht="15" hidden="false" customHeight="false" outlineLevel="0" collapsed="false">
      <c r="A318" s="22"/>
      <c r="B318" s="19"/>
      <c r="C318" s="23" t="str">
        <f aca="false">IF(B318="","",IFERROR(INDEX('Inventario general'!$B$5:$B$504,MATCH(B318,'Inventario general'!$A$5:$A$504,0)),"Código no encontrado"))</f>
        <v/>
      </c>
      <c r="D318" s="20"/>
      <c r="E318" s="20"/>
      <c r="F318" s="24" t="str">
        <f aca="false">IF(OR(D318="",E318=""),"",E318-D318)</f>
        <v/>
      </c>
      <c r="G318" s="17" t="str">
        <f aca="false">IF(B318="","",IFERROR(INDEX('Inventario general'!$H$5:$H$504,MATCH(B318,'Inventario general'!$A$5:$A$504,0)),""))</f>
        <v/>
      </c>
      <c r="H318" s="17" t="str">
        <f aca="false">IF(OR(F318="",G318=""),"",F318*G318)</f>
        <v/>
      </c>
      <c r="I318" s="19"/>
      <c r="J318" s="19"/>
      <c r="K318" s="19"/>
      <c r="L318" s="19"/>
    </row>
    <row r="319" customFormat="false" ht="15" hidden="false" customHeight="false" outlineLevel="0" collapsed="false">
      <c r="A319" s="22"/>
      <c r="B319" s="19"/>
      <c r="C319" s="23" t="str">
        <f aca="false">IF(B319="","",IFERROR(INDEX('Inventario general'!$B$5:$B$504,MATCH(B319,'Inventario general'!$A$5:$A$504,0)),"Código no encontrado"))</f>
        <v/>
      </c>
      <c r="D319" s="20"/>
      <c r="E319" s="20"/>
      <c r="F319" s="24" t="str">
        <f aca="false">IF(OR(D319="",E319=""),"",E319-D319)</f>
        <v/>
      </c>
      <c r="G319" s="17" t="str">
        <f aca="false">IF(B319="","",IFERROR(INDEX('Inventario general'!$H$5:$H$504,MATCH(B319,'Inventario general'!$A$5:$A$504,0)),""))</f>
        <v/>
      </c>
      <c r="H319" s="17" t="str">
        <f aca="false">IF(OR(F319="",G319=""),"",F319*G319)</f>
        <v/>
      </c>
      <c r="I319" s="19"/>
      <c r="J319" s="19"/>
      <c r="K319" s="19"/>
      <c r="L319" s="19"/>
    </row>
    <row r="320" customFormat="false" ht="15" hidden="false" customHeight="false" outlineLevel="0" collapsed="false">
      <c r="A320" s="22"/>
      <c r="B320" s="19"/>
      <c r="C320" s="23" t="str">
        <f aca="false">IF(B320="","",IFERROR(INDEX('Inventario general'!$B$5:$B$504,MATCH(B320,'Inventario general'!$A$5:$A$504,0)),"Código no encontrado"))</f>
        <v/>
      </c>
      <c r="D320" s="20"/>
      <c r="E320" s="20"/>
      <c r="F320" s="24" t="str">
        <f aca="false">IF(OR(D320="",E320=""),"",E320-D320)</f>
        <v/>
      </c>
      <c r="G320" s="17" t="str">
        <f aca="false">IF(B320="","",IFERROR(INDEX('Inventario general'!$H$5:$H$504,MATCH(B320,'Inventario general'!$A$5:$A$504,0)),""))</f>
        <v/>
      </c>
      <c r="H320" s="17" t="str">
        <f aca="false">IF(OR(F320="",G320=""),"",F320*G320)</f>
        <v/>
      </c>
      <c r="I320" s="19"/>
      <c r="J320" s="19"/>
      <c r="K320" s="19"/>
      <c r="L320" s="19"/>
    </row>
    <row r="321" customFormat="false" ht="15" hidden="false" customHeight="false" outlineLevel="0" collapsed="false">
      <c r="A321" s="22"/>
      <c r="B321" s="19"/>
      <c r="C321" s="23" t="str">
        <f aca="false">IF(B321="","",IFERROR(INDEX('Inventario general'!$B$5:$B$504,MATCH(B321,'Inventario general'!$A$5:$A$504,0)),"Código no encontrado"))</f>
        <v/>
      </c>
      <c r="D321" s="20"/>
      <c r="E321" s="20"/>
      <c r="F321" s="24" t="str">
        <f aca="false">IF(OR(D321="",E321=""),"",E321-D321)</f>
        <v/>
      </c>
      <c r="G321" s="17" t="str">
        <f aca="false">IF(B321="","",IFERROR(INDEX('Inventario general'!$H$5:$H$504,MATCH(B321,'Inventario general'!$A$5:$A$504,0)),""))</f>
        <v/>
      </c>
      <c r="H321" s="17" t="str">
        <f aca="false">IF(OR(F321="",G321=""),"",F321*G321)</f>
        <v/>
      </c>
      <c r="I321" s="19"/>
      <c r="J321" s="19"/>
      <c r="K321" s="19"/>
      <c r="L321" s="19"/>
    </row>
    <row r="322" customFormat="false" ht="15" hidden="false" customHeight="false" outlineLevel="0" collapsed="false">
      <c r="A322" s="22"/>
      <c r="B322" s="19"/>
      <c r="C322" s="23" t="str">
        <f aca="false">IF(B322="","",IFERROR(INDEX('Inventario general'!$B$5:$B$504,MATCH(B322,'Inventario general'!$A$5:$A$504,0)),"Código no encontrado"))</f>
        <v/>
      </c>
      <c r="D322" s="20"/>
      <c r="E322" s="20"/>
      <c r="F322" s="24" t="str">
        <f aca="false">IF(OR(D322="",E322=""),"",E322-D322)</f>
        <v/>
      </c>
      <c r="G322" s="17" t="str">
        <f aca="false">IF(B322="","",IFERROR(INDEX('Inventario general'!$H$5:$H$504,MATCH(B322,'Inventario general'!$A$5:$A$504,0)),""))</f>
        <v/>
      </c>
      <c r="H322" s="17" t="str">
        <f aca="false">IF(OR(F322="",G322=""),"",F322*G322)</f>
        <v/>
      </c>
      <c r="I322" s="19"/>
      <c r="J322" s="19"/>
      <c r="K322" s="19"/>
      <c r="L322" s="19"/>
    </row>
    <row r="323" customFormat="false" ht="15" hidden="false" customHeight="false" outlineLevel="0" collapsed="false">
      <c r="A323" s="22"/>
      <c r="B323" s="19"/>
      <c r="C323" s="23" t="str">
        <f aca="false">IF(B323="","",IFERROR(INDEX('Inventario general'!$B$5:$B$504,MATCH(B323,'Inventario general'!$A$5:$A$504,0)),"Código no encontrado"))</f>
        <v/>
      </c>
      <c r="D323" s="20"/>
      <c r="E323" s="20"/>
      <c r="F323" s="24" t="str">
        <f aca="false">IF(OR(D323="",E323=""),"",E323-D323)</f>
        <v/>
      </c>
      <c r="G323" s="17" t="str">
        <f aca="false">IF(B323="","",IFERROR(INDEX('Inventario general'!$H$5:$H$504,MATCH(B323,'Inventario general'!$A$5:$A$504,0)),""))</f>
        <v/>
      </c>
      <c r="H323" s="17" t="str">
        <f aca="false">IF(OR(F323="",G323=""),"",F323*G323)</f>
        <v/>
      </c>
      <c r="I323" s="19"/>
      <c r="J323" s="19"/>
      <c r="K323" s="19"/>
      <c r="L323" s="19"/>
    </row>
    <row r="324" customFormat="false" ht="15" hidden="false" customHeight="false" outlineLevel="0" collapsed="false">
      <c r="A324" s="22"/>
      <c r="B324" s="19"/>
      <c r="C324" s="23" t="str">
        <f aca="false">IF(B324="","",IFERROR(INDEX('Inventario general'!$B$5:$B$504,MATCH(B324,'Inventario general'!$A$5:$A$504,0)),"Código no encontrado"))</f>
        <v/>
      </c>
      <c r="D324" s="20"/>
      <c r="E324" s="20"/>
      <c r="F324" s="24" t="str">
        <f aca="false">IF(OR(D324="",E324=""),"",E324-D324)</f>
        <v/>
      </c>
      <c r="G324" s="17" t="str">
        <f aca="false">IF(B324="","",IFERROR(INDEX('Inventario general'!$H$5:$H$504,MATCH(B324,'Inventario general'!$A$5:$A$504,0)),""))</f>
        <v/>
      </c>
      <c r="H324" s="17" t="str">
        <f aca="false">IF(OR(F324="",G324=""),"",F324*G324)</f>
        <v/>
      </c>
      <c r="I324" s="19"/>
      <c r="J324" s="19"/>
      <c r="K324" s="19"/>
      <c r="L324" s="19"/>
    </row>
    <row r="325" customFormat="false" ht="15" hidden="false" customHeight="false" outlineLevel="0" collapsed="false">
      <c r="A325" s="22"/>
      <c r="B325" s="19"/>
      <c r="C325" s="23" t="str">
        <f aca="false">IF(B325="","",IFERROR(INDEX('Inventario general'!$B$5:$B$504,MATCH(B325,'Inventario general'!$A$5:$A$504,0)),"Código no encontrado"))</f>
        <v/>
      </c>
      <c r="D325" s="20"/>
      <c r="E325" s="20"/>
      <c r="F325" s="24" t="str">
        <f aca="false">IF(OR(D325="",E325=""),"",E325-D325)</f>
        <v/>
      </c>
      <c r="G325" s="17" t="str">
        <f aca="false">IF(B325="","",IFERROR(INDEX('Inventario general'!$H$5:$H$504,MATCH(B325,'Inventario general'!$A$5:$A$504,0)),""))</f>
        <v/>
      </c>
      <c r="H325" s="17" t="str">
        <f aca="false">IF(OR(F325="",G325=""),"",F325*G325)</f>
        <v/>
      </c>
      <c r="I325" s="19"/>
      <c r="J325" s="19"/>
      <c r="K325" s="19"/>
      <c r="L325" s="19"/>
    </row>
    <row r="326" customFormat="false" ht="15" hidden="false" customHeight="false" outlineLevel="0" collapsed="false">
      <c r="A326" s="22"/>
      <c r="B326" s="19"/>
      <c r="C326" s="23" t="str">
        <f aca="false">IF(B326="","",IFERROR(INDEX('Inventario general'!$B$5:$B$504,MATCH(B326,'Inventario general'!$A$5:$A$504,0)),"Código no encontrado"))</f>
        <v/>
      </c>
      <c r="D326" s="20"/>
      <c r="E326" s="20"/>
      <c r="F326" s="24" t="str">
        <f aca="false">IF(OR(D326="",E326=""),"",E326-D326)</f>
        <v/>
      </c>
      <c r="G326" s="17" t="str">
        <f aca="false">IF(B326="","",IFERROR(INDEX('Inventario general'!$H$5:$H$504,MATCH(B326,'Inventario general'!$A$5:$A$504,0)),""))</f>
        <v/>
      </c>
      <c r="H326" s="17" t="str">
        <f aca="false">IF(OR(F326="",G326=""),"",F326*G326)</f>
        <v/>
      </c>
      <c r="I326" s="19"/>
      <c r="J326" s="19"/>
      <c r="K326" s="19"/>
      <c r="L326" s="19"/>
    </row>
    <row r="327" customFormat="false" ht="15" hidden="false" customHeight="false" outlineLevel="0" collapsed="false">
      <c r="A327" s="22"/>
      <c r="B327" s="19"/>
      <c r="C327" s="23" t="str">
        <f aca="false">IF(B327="","",IFERROR(INDEX('Inventario general'!$B$5:$B$504,MATCH(B327,'Inventario general'!$A$5:$A$504,0)),"Código no encontrado"))</f>
        <v/>
      </c>
      <c r="D327" s="20"/>
      <c r="E327" s="20"/>
      <c r="F327" s="24" t="str">
        <f aca="false">IF(OR(D327="",E327=""),"",E327-D327)</f>
        <v/>
      </c>
      <c r="G327" s="17" t="str">
        <f aca="false">IF(B327="","",IFERROR(INDEX('Inventario general'!$H$5:$H$504,MATCH(B327,'Inventario general'!$A$5:$A$504,0)),""))</f>
        <v/>
      </c>
      <c r="H327" s="17" t="str">
        <f aca="false">IF(OR(F327="",G327=""),"",F327*G327)</f>
        <v/>
      </c>
      <c r="I327" s="19"/>
      <c r="J327" s="19"/>
      <c r="K327" s="19"/>
      <c r="L327" s="19"/>
    </row>
    <row r="328" customFormat="false" ht="15" hidden="false" customHeight="false" outlineLevel="0" collapsed="false">
      <c r="A328" s="22"/>
      <c r="B328" s="19"/>
      <c r="C328" s="23" t="str">
        <f aca="false">IF(B328="","",IFERROR(INDEX('Inventario general'!$B$5:$B$504,MATCH(B328,'Inventario general'!$A$5:$A$504,0)),"Código no encontrado"))</f>
        <v/>
      </c>
      <c r="D328" s="20"/>
      <c r="E328" s="20"/>
      <c r="F328" s="24" t="str">
        <f aca="false">IF(OR(D328="",E328=""),"",E328-D328)</f>
        <v/>
      </c>
      <c r="G328" s="17" t="str">
        <f aca="false">IF(B328="","",IFERROR(INDEX('Inventario general'!$H$5:$H$504,MATCH(B328,'Inventario general'!$A$5:$A$504,0)),""))</f>
        <v/>
      </c>
      <c r="H328" s="17" t="str">
        <f aca="false">IF(OR(F328="",G328=""),"",F328*G328)</f>
        <v/>
      </c>
      <c r="I328" s="19"/>
      <c r="J328" s="19"/>
      <c r="K328" s="19"/>
      <c r="L328" s="19"/>
    </row>
    <row r="329" customFormat="false" ht="15" hidden="false" customHeight="false" outlineLevel="0" collapsed="false">
      <c r="A329" s="22"/>
      <c r="B329" s="19"/>
      <c r="C329" s="23" t="str">
        <f aca="false">IF(B329="","",IFERROR(INDEX('Inventario general'!$B$5:$B$504,MATCH(B329,'Inventario general'!$A$5:$A$504,0)),"Código no encontrado"))</f>
        <v/>
      </c>
      <c r="D329" s="20"/>
      <c r="E329" s="20"/>
      <c r="F329" s="24" t="str">
        <f aca="false">IF(OR(D329="",E329=""),"",E329-D329)</f>
        <v/>
      </c>
      <c r="G329" s="17" t="str">
        <f aca="false">IF(B329="","",IFERROR(INDEX('Inventario general'!$H$5:$H$504,MATCH(B329,'Inventario general'!$A$5:$A$504,0)),""))</f>
        <v/>
      </c>
      <c r="H329" s="17" t="str">
        <f aca="false">IF(OR(F329="",G329=""),"",F329*G329)</f>
        <v/>
      </c>
      <c r="I329" s="19"/>
      <c r="J329" s="19"/>
      <c r="K329" s="19"/>
      <c r="L329" s="19"/>
    </row>
    <row r="330" customFormat="false" ht="15" hidden="false" customHeight="false" outlineLevel="0" collapsed="false">
      <c r="A330" s="22"/>
      <c r="B330" s="19"/>
      <c r="C330" s="23" t="str">
        <f aca="false">IF(B330="","",IFERROR(INDEX('Inventario general'!$B$5:$B$504,MATCH(B330,'Inventario general'!$A$5:$A$504,0)),"Código no encontrado"))</f>
        <v/>
      </c>
      <c r="D330" s="20"/>
      <c r="E330" s="20"/>
      <c r="F330" s="24" t="str">
        <f aca="false">IF(OR(D330="",E330=""),"",E330-D330)</f>
        <v/>
      </c>
      <c r="G330" s="17" t="str">
        <f aca="false">IF(B330="","",IFERROR(INDEX('Inventario general'!$H$5:$H$504,MATCH(B330,'Inventario general'!$A$5:$A$504,0)),""))</f>
        <v/>
      </c>
      <c r="H330" s="17" t="str">
        <f aca="false">IF(OR(F330="",G330=""),"",F330*G330)</f>
        <v/>
      </c>
      <c r="I330" s="19"/>
      <c r="J330" s="19"/>
      <c r="K330" s="19"/>
      <c r="L330" s="19"/>
    </row>
    <row r="331" customFormat="false" ht="15" hidden="false" customHeight="false" outlineLevel="0" collapsed="false">
      <c r="A331" s="22"/>
      <c r="B331" s="19"/>
      <c r="C331" s="23" t="str">
        <f aca="false">IF(B331="","",IFERROR(INDEX('Inventario general'!$B$5:$B$504,MATCH(B331,'Inventario general'!$A$5:$A$504,0)),"Código no encontrado"))</f>
        <v/>
      </c>
      <c r="D331" s="20"/>
      <c r="E331" s="20"/>
      <c r="F331" s="24" t="str">
        <f aca="false">IF(OR(D331="",E331=""),"",E331-D331)</f>
        <v/>
      </c>
      <c r="G331" s="17" t="str">
        <f aca="false">IF(B331="","",IFERROR(INDEX('Inventario general'!$H$5:$H$504,MATCH(B331,'Inventario general'!$A$5:$A$504,0)),""))</f>
        <v/>
      </c>
      <c r="H331" s="17" t="str">
        <f aca="false">IF(OR(F331="",G331=""),"",F331*G331)</f>
        <v/>
      </c>
      <c r="I331" s="19"/>
      <c r="J331" s="19"/>
      <c r="K331" s="19"/>
      <c r="L331" s="19"/>
    </row>
    <row r="332" customFormat="false" ht="15" hidden="false" customHeight="false" outlineLevel="0" collapsed="false">
      <c r="A332" s="22"/>
      <c r="B332" s="19"/>
      <c r="C332" s="23" t="str">
        <f aca="false">IF(B332="","",IFERROR(INDEX('Inventario general'!$B$5:$B$504,MATCH(B332,'Inventario general'!$A$5:$A$504,0)),"Código no encontrado"))</f>
        <v/>
      </c>
      <c r="D332" s="20"/>
      <c r="E332" s="20"/>
      <c r="F332" s="24" t="str">
        <f aca="false">IF(OR(D332="",E332=""),"",E332-D332)</f>
        <v/>
      </c>
      <c r="G332" s="17" t="str">
        <f aca="false">IF(B332="","",IFERROR(INDEX('Inventario general'!$H$5:$H$504,MATCH(B332,'Inventario general'!$A$5:$A$504,0)),""))</f>
        <v/>
      </c>
      <c r="H332" s="17" t="str">
        <f aca="false">IF(OR(F332="",G332=""),"",F332*G332)</f>
        <v/>
      </c>
      <c r="I332" s="19"/>
      <c r="J332" s="19"/>
      <c r="K332" s="19"/>
      <c r="L332" s="19"/>
    </row>
    <row r="333" customFormat="false" ht="15" hidden="false" customHeight="false" outlineLevel="0" collapsed="false">
      <c r="A333" s="22"/>
      <c r="B333" s="19"/>
      <c r="C333" s="23" t="str">
        <f aca="false">IF(B333="","",IFERROR(INDEX('Inventario general'!$B$5:$B$504,MATCH(B333,'Inventario general'!$A$5:$A$504,0)),"Código no encontrado"))</f>
        <v/>
      </c>
      <c r="D333" s="20"/>
      <c r="E333" s="20"/>
      <c r="F333" s="24" t="str">
        <f aca="false">IF(OR(D333="",E333=""),"",E333-D333)</f>
        <v/>
      </c>
      <c r="G333" s="17" t="str">
        <f aca="false">IF(B333="","",IFERROR(INDEX('Inventario general'!$H$5:$H$504,MATCH(B333,'Inventario general'!$A$5:$A$504,0)),""))</f>
        <v/>
      </c>
      <c r="H333" s="17" t="str">
        <f aca="false">IF(OR(F333="",G333=""),"",F333*G333)</f>
        <v/>
      </c>
      <c r="I333" s="19"/>
      <c r="J333" s="19"/>
      <c r="K333" s="19"/>
      <c r="L333" s="19"/>
    </row>
    <row r="334" customFormat="false" ht="15" hidden="false" customHeight="false" outlineLevel="0" collapsed="false">
      <c r="A334" s="22"/>
      <c r="B334" s="19"/>
      <c r="C334" s="23" t="str">
        <f aca="false">IF(B334="","",IFERROR(INDEX('Inventario general'!$B$5:$B$504,MATCH(B334,'Inventario general'!$A$5:$A$504,0)),"Código no encontrado"))</f>
        <v/>
      </c>
      <c r="D334" s="20"/>
      <c r="E334" s="20"/>
      <c r="F334" s="24" t="str">
        <f aca="false">IF(OR(D334="",E334=""),"",E334-D334)</f>
        <v/>
      </c>
      <c r="G334" s="17" t="str">
        <f aca="false">IF(B334="","",IFERROR(INDEX('Inventario general'!$H$5:$H$504,MATCH(B334,'Inventario general'!$A$5:$A$504,0)),""))</f>
        <v/>
      </c>
      <c r="H334" s="17" t="str">
        <f aca="false">IF(OR(F334="",G334=""),"",F334*G334)</f>
        <v/>
      </c>
      <c r="I334" s="19"/>
      <c r="J334" s="19"/>
      <c r="K334" s="19"/>
      <c r="L334" s="19"/>
    </row>
    <row r="335" customFormat="false" ht="15" hidden="false" customHeight="false" outlineLevel="0" collapsed="false">
      <c r="A335" s="22"/>
      <c r="B335" s="19"/>
      <c r="C335" s="23" t="str">
        <f aca="false">IF(B335="","",IFERROR(INDEX('Inventario general'!$B$5:$B$504,MATCH(B335,'Inventario general'!$A$5:$A$504,0)),"Código no encontrado"))</f>
        <v/>
      </c>
      <c r="D335" s="20"/>
      <c r="E335" s="20"/>
      <c r="F335" s="24" t="str">
        <f aca="false">IF(OR(D335="",E335=""),"",E335-D335)</f>
        <v/>
      </c>
      <c r="G335" s="17" t="str">
        <f aca="false">IF(B335="","",IFERROR(INDEX('Inventario general'!$H$5:$H$504,MATCH(B335,'Inventario general'!$A$5:$A$504,0)),""))</f>
        <v/>
      </c>
      <c r="H335" s="17" t="str">
        <f aca="false">IF(OR(F335="",G335=""),"",F335*G335)</f>
        <v/>
      </c>
      <c r="I335" s="19"/>
      <c r="J335" s="19"/>
      <c r="K335" s="19"/>
      <c r="L335" s="19"/>
    </row>
    <row r="336" customFormat="false" ht="15" hidden="false" customHeight="false" outlineLevel="0" collapsed="false">
      <c r="A336" s="22"/>
      <c r="B336" s="19"/>
      <c r="C336" s="23" t="str">
        <f aca="false">IF(B336="","",IFERROR(INDEX('Inventario general'!$B$5:$B$504,MATCH(B336,'Inventario general'!$A$5:$A$504,0)),"Código no encontrado"))</f>
        <v/>
      </c>
      <c r="D336" s="20"/>
      <c r="E336" s="20"/>
      <c r="F336" s="24" t="str">
        <f aca="false">IF(OR(D336="",E336=""),"",E336-D336)</f>
        <v/>
      </c>
      <c r="G336" s="17" t="str">
        <f aca="false">IF(B336="","",IFERROR(INDEX('Inventario general'!$H$5:$H$504,MATCH(B336,'Inventario general'!$A$5:$A$504,0)),""))</f>
        <v/>
      </c>
      <c r="H336" s="17" t="str">
        <f aca="false">IF(OR(F336="",G336=""),"",F336*G336)</f>
        <v/>
      </c>
      <c r="I336" s="19"/>
      <c r="J336" s="19"/>
      <c r="K336" s="19"/>
      <c r="L336" s="19"/>
    </row>
    <row r="337" customFormat="false" ht="15" hidden="false" customHeight="false" outlineLevel="0" collapsed="false">
      <c r="A337" s="22"/>
      <c r="B337" s="19"/>
      <c r="C337" s="23" t="str">
        <f aca="false">IF(B337="","",IFERROR(INDEX('Inventario general'!$B$5:$B$504,MATCH(B337,'Inventario general'!$A$5:$A$504,0)),"Código no encontrado"))</f>
        <v/>
      </c>
      <c r="D337" s="20"/>
      <c r="E337" s="20"/>
      <c r="F337" s="24" t="str">
        <f aca="false">IF(OR(D337="",E337=""),"",E337-D337)</f>
        <v/>
      </c>
      <c r="G337" s="17" t="str">
        <f aca="false">IF(B337="","",IFERROR(INDEX('Inventario general'!$H$5:$H$504,MATCH(B337,'Inventario general'!$A$5:$A$504,0)),""))</f>
        <v/>
      </c>
      <c r="H337" s="17" t="str">
        <f aca="false">IF(OR(F337="",G337=""),"",F337*G337)</f>
        <v/>
      </c>
      <c r="I337" s="19"/>
      <c r="J337" s="19"/>
      <c r="K337" s="19"/>
      <c r="L337" s="19"/>
    </row>
    <row r="338" customFormat="false" ht="15" hidden="false" customHeight="false" outlineLevel="0" collapsed="false">
      <c r="A338" s="22"/>
      <c r="B338" s="19"/>
      <c r="C338" s="23" t="str">
        <f aca="false">IF(B338="","",IFERROR(INDEX('Inventario general'!$B$5:$B$504,MATCH(B338,'Inventario general'!$A$5:$A$504,0)),"Código no encontrado"))</f>
        <v/>
      </c>
      <c r="D338" s="20"/>
      <c r="E338" s="20"/>
      <c r="F338" s="24" t="str">
        <f aca="false">IF(OR(D338="",E338=""),"",E338-D338)</f>
        <v/>
      </c>
      <c r="G338" s="17" t="str">
        <f aca="false">IF(B338="","",IFERROR(INDEX('Inventario general'!$H$5:$H$504,MATCH(B338,'Inventario general'!$A$5:$A$504,0)),""))</f>
        <v/>
      </c>
      <c r="H338" s="17" t="str">
        <f aca="false">IF(OR(F338="",G338=""),"",F338*G338)</f>
        <v/>
      </c>
      <c r="I338" s="19"/>
      <c r="J338" s="19"/>
      <c r="K338" s="19"/>
      <c r="L338" s="19"/>
    </row>
    <row r="339" customFormat="false" ht="15" hidden="false" customHeight="false" outlineLevel="0" collapsed="false">
      <c r="A339" s="22"/>
      <c r="B339" s="19"/>
      <c r="C339" s="23" t="str">
        <f aca="false">IF(B339="","",IFERROR(INDEX('Inventario general'!$B$5:$B$504,MATCH(B339,'Inventario general'!$A$5:$A$504,0)),"Código no encontrado"))</f>
        <v/>
      </c>
      <c r="D339" s="20"/>
      <c r="E339" s="20"/>
      <c r="F339" s="24" t="str">
        <f aca="false">IF(OR(D339="",E339=""),"",E339-D339)</f>
        <v/>
      </c>
      <c r="G339" s="17" t="str">
        <f aca="false">IF(B339="","",IFERROR(INDEX('Inventario general'!$H$5:$H$504,MATCH(B339,'Inventario general'!$A$5:$A$504,0)),""))</f>
        <v/>
      </c>
      <c r="H339" s="17" t="str">
        <f aca="false">IF(OR(F339="",G339=""),"",F339*G339)</f>
        <v/>
      </c>
      <c r="I339" s="19"/>
      <c r="J339" s="19"/>
      <c r="K339" s="19"/>
      <c r="L339" s="19"/>
    </row>
    <row r="340" customFormat="false" ht="15" hidden="false" customHeight="false" outlineLevel="0" collapsed="false">
      <c r="A340" s="22"/>
      <c r="B340" s="19"/>
      <c r="C340" s="23" t="str">
        <f aca="false">IF(B340="","",IFERROR(INDEX('Inventario general'!$B$5:$B$504,MATCH(B340,'Inventario general'!$A$5:$A$504,0)),"Código no encontrado"))</f>
        <v/>
      </c>
      <c r="D340" s="20"/>
      <c r="E340" s="20"/>
      <c r="F340" s="24" t="str">
        <f aca="false">IF(OR(D340="",E340=""),"",E340-D340)</f>
        <v/>
      </c>
      <c r="G340" s="17" t="str">
        <f aca="false">IF(B340="","",IFERROR(INDEX('Inventario general'!$H$5:$H$504,MATCH(B340,'Inventario general'!$A$5:$A$504,0)),""))</f>
        <v/>
      </c>
      <c r="H340" s="17" t="str">
        <f aca="false">IF(OR(F340="",G340=""),"",F340*G340)</f>
        <v/>
      </c>
      <c r="I340" s="19"/>
      <c r="J340" s="19"/>
      <c r="K340" s="19"/>
      <c r="L340" s="19"/>
    </row>
    <row r="341" customFormat="false" ht="15" hidden="false" customHeight="false" outlineLevel="0" collapsed="false">
      <c r="A341" s="22"/>
      <c r="B341" s="19"/>
      <c r="C341" s="23" t="str">
        <f aca="false">IF(B341="","",IFERROR(INDEX('Inventario general'!$B$5:$B$504,MATCH(B341,'Inventario general'!$A$5:$A$504,0)),"Código no encontrado"))</f>
        <v/>
      </c>
      <c r="D341" s="20"/>
      <c r="E341" s="20"/>
      <c r="F341" s="24" t="str">
        <f aca="false">IF(OR(D341="",E341=""),"",E341-D341)</f>
        <v/>
      </c>
      <c r="G341" s="17" t="str">
        <f aca="false">IF(B341="","",IFERROR(INDEX('Inventario general'!$H$5:$H$504,MATCH(B341,'Inventario general'!$A$5:$A$504,0)),""))</f>
        <v/>
      </c>
      <c r="H341" s="17" t="str">
        <f aca="false">IF(OR(F341="",G341=""),"",F341*G341)</f>
        <v/>
      </c>
      <c r="I341" s="19"/>
      <c r="J341" s="19"/>
      <c r="K341" s="19"/>
      <c r="L341" s="19"/>
    </row>
    <row r="342" customFormat="false" ht="15" hidden="false" customHeight="false" outlineLevel="0" collapsed="false">
      <c r="A342" s="22"/>
      <c r="B342" s="19"/>
      <c r="C342" s="23" t="str">
        <f aca="false">IF(B342="","",IFERROR(INDEX('Inventario general'!$B$5:$B$504,MATCH(B342,'Inventario general'!$A$5:$A$504,0)),"Código no encontrado"))</f>
        <v/>
      </c>
      <c r="D342" s="20"/>
      <c r="E342" s="20"/>
      <c r="F342" s="24" t="str">
        <f aca="false">IF(OR(D342="",E342=""),"",E342-D342)</f>
        <v/>
      </c>
      <c r="G342" s="17" t="str">
        <f aca="false">IF(B342="","",IFERROR(INDEX('Inventario general'!$H$5:$H$504,MATCH(B342,'Inventario general'!$A$5:$A$504,0)),""))</f>
        <v/>
      </c>
      <c r="H342" s="17" t="str">
        <f aca="false">IF(OR(F342="",G342=""),"",F342*G342)</f>
        <v/>
      </c>
      <c r="I342" s="19"/>
      <c r="J342" s="19"/>
      <c r="K342" s="19"/>
      <c r="L342" s="19"/>
    </row>
    <row r="343" customFormat="false" ht="15" hidden="false" customHeight="false" outlineLevel="0" collapsed="false">
      <c r="A343" s="22"/>
      <c r="B343" s="19"/>
      <c r="C343" s="23" t="str">
        <f aca="false">IF(B343="","",IFERROR(INDEX('Inventario general'!$B$5:$B$504,MATCH(B343,'Inventario general'!$A$5:$A$504,0)),"Código no encontrado"))</f>
        <v/>
      </c>
      <c r="D343" s="20"/>
      <c r="E343" s="20"/>
      <c r="F343" s="24" t="str">
        <f aca="false">IF(OR(D343="",E343=""),"",E343-D343)</f>
        <v/>
      </c>
      <c r="G343" s="17" t="str">
        <f aca="false">IF(B343="","",IFERROR(INDEX('Inventario general'!$H$5:$H$504,MATCH(B343,'Inventario general'!$A$5:$A$504,0)),""))</f>
        <v/>
      </c>
      <c r="H343" s="17" t="str">
        <f aca="false">IF(OR(F343="",G343=""),"",F343*G343)</f>
        <v/>
      </c>
      <c r="I343" s="19"/>
      <c r="J343" s="19"/>
      <c r="K343" s="19"/>
      <c r="L343" s="19"/>
    </row>
    <row r="344" customFormat="false" ht="15" hidden="false" customHeight="false" outlineLevel="0" collapsed="false">
      <c r="A344" s="22"/>
      <c r="B344" s="19"/>
      <c r="C344" s="23" t="str">
        <f aca="false">IF(B344="","",IFERROR(INDEX('Inventario general'!$B$5:$B$504,MATCH(B344,'Inventario general'!$A$5:$A$504,0)),"Código no encontrado"))</f>
        <v/>
      </c>
      <c r="D344" s="20"/>
      <c r="E344" s="20"/>
      <c r="F344" s="24" t="str">
        <f aca="false">IF(OR(D344="",E344=""),"",E344-D344)</f>
        <v/>
      </c>
      <c r="G344" s="17" t="str">
        <f aca="false">IF(B344="","",IFERROR(INDEX('Inventario general'!$H$5:$H$504,MATCH(B344,'Inventario general'!$A$5:$A$504,0)),""))</f>
        <v/>
      </c>
      <c r="H344" s="17" t="str">
        <f aca="false">IF(OR(F344="",G344=""),"",F344*G344)</f>
        <v/>
      </c>
      <c r="I344" s="19"/>
      <c r="J344" s="19"/>
      <c r="K344" s="19"/>
      <c r="L344" s="19"/>
    </row>
    <row r="345" customFormat="false" ht="15" hidden="false" customHeight="false" outlineLevel="0" collapsed="false">
      <c r="A345" s="22"/>
      <c r="B345" s="19"/>
      <c r="C345" s="23" t="str">
        <f aca="false">IF(B345="","",IFERROR(INDEX('Inventario general'!$B$5:$B$504,MATCH(B345,'Inventario general'!$A$5:$A$504,0)),"Código no encontrado"))</f>
        <v/>
      </c>
      <c r="D345" s="20"/>
      <c r="E345" s="20"/>
      <c r="F345" s="24" t="str">
        <f aca="false">IF(OR(D345="",E345=""),"",E345-D345)</f>
        <v/>
      </c>
      <c r="G345" s="17" t="str">
        <f aca="false">IF(B345="","",IFERROR(INDEX('Inventario general'!$H$5:$H$504,MATCH(B345,'Inventario general'!$A$5:$A$504,0)),""))</f>
        <v/>
      </c>
      <c r="H345" s="17" t="str">
        <f aca="false">IF(OR(F345="",G345=""),"",F345*G345)</f>
        <v/>
      </c>
      <c r="I345" s="19"/>
      <c r="J345" s="19"/>
      <c r="K345" s="19"/>
      <c r="L345" s="19"/>
    </row>
    <row r="346" customFormat="false" ht="15" hidden="false" customHeight="false" outlineLevel="0" collapsed="false">
      <c r="A346" s="22"/>
      <c r="B346" s="19"/>
      <c r="C346" s="23" t="str">
        <f aca="false">IF(B346="","",IFERROR(INDEX('Inventario general'!$B$5:$B$504,MATCH(B346,'Inventario general'!$A$5:$A$504,0)),"Código no encontrado"))</f>
        <v/>
      </c>
      <c r="D346" s="20"/>
      <c r="E346" s="20"/>
      <c r="F346" s="24" t="str">
        <f aca="false">IF(OR(D346="",E346=""),"",E346-D346)</f>
        <v/>
      </c>
      <c r="G346" s="17" t="str">
        <f aca="false">IF(B346="","",IFERROR(INDEX('Inventario general'!$H$5:$H$504,MATCH(B346,'Inventario general'!$A$5:$A$504,0)),""))</f>
        <v/>
      </c>
      <c r="H346" s="17" t="str">
        <f aca="false">IF(OR(F346="",G346=""),"",F346*G346)</f>
        <v/>
      </c>
      <c r="I346" s="19"/>
      <c r="J346" s="19"/>
      <c r="K346" s="19"/>
      <c r="L346" s="19"/>
    </row>
    <row r="347" customFormat="false" ht="15" hidden="false" customHeight="false" outlineLevel="0" collapsed="false">
      <c r="A347" s="22"/>
      <c r="B347" s="19"/>
      <c r="C347" s="23" t="str">
        <f aca="false">IF(B347="","",IFERROR(INDEX('Inventario general'!$B$5:$B$504,MATCH(B347,'Inventario general'!$A$5:$A$504,0)),"Código no encontrado"))</f>
        <v/>
      </c>
      <c r="D347" s="20"/>
      <c r="E347" s="20"/>
      <c r="F347" s="24" t="str">
        <f aca="false">IF(OR(D347="",E347=""),"",E347-D347)</f>
        <v/>
      </c>
      <c r="G347" s="17" t="str">
        <f aca="false">IF(B347="","",IFERROR(INDEX('Inventario general'!$H$5:$H$504,MATCH(B347,'Inventario general'!$A$5:$A$504,0)),""))</f>
        <v/>
      </c>
      <c r="H347" s="17" t="str">
        <f aca="false">IF(OR(F347="",G347=""),"",F347*G347)</f>
        <v/>
      </c>
      <c r="I347" s="19"/>
      <c r="J347" s="19"/>
      <c r="K347" s="19"/>
      <c r="L347" s="19"/>
    </row>
    <row r="348" customFormat="false" ht="15" hidden="false" customHeight="false" outlineLevel="0" collapsed="false">
      <c r="A348" s="22"/>
      <c r="B348" s="19"/>
      <c r="C348" s="23" t="str">
        <f aca="false">IF(B348="","",IFERROR(INDEX('Inventario general'!$B$5:$B$504,MATCH(B348,'Inventario general'!$A$5:$A$504,0)),"Código no encontrado"))</f>
        <v/>
      </c>
      <c r="D348" s="20"/>
      <c r="E348" s="20"/>
      <c r="F348" s="24" t="str">
        <f aca="false">IF(OR(D348="",E348=""),"",E348-D348)</f>
        <v/>
      </c>
      <c r="G348" s="17" t="str">
        <f aca="false">IF(B348="","",IFERROR(INDEX('Inventario general'!$H$5:$H$504,MATCH(B348,'Inventario general'!$A$5:$A$504,0)),""))</f>
        <v/>
      </c>
      <c r="H348" s="17" t="str">
        <f aca="false">IF(OR(F348="",G348=""),"",F348*G348)</f>
        <v/>
      </c>
      <c r="I348" s="19"/>
      <c r="J348" s="19"/>
      <c r="K348" s="19"/>
      <c r="L348" s="19"/>
    </row>
    <row r="349" customFormat="false" ht="15" hidden="false" customHeight="false" outlineLevel="0" collapsed="false">
      <c r="A349" s="22"/>
      <c r="B349" s="19"/>
      <c r="C349" s="23" t="str">
        <f aca="false">IF(B349="","",IFERROR(INDEX('Inventario general'!$B$5:$B$504,MATCH(B349,'Inventario general'!$A$5:$A$504,0)),"Código no encontrado"))</f>
        <v/>
      </c>
      <c r="D349" s="20"/>
      <c r="E349" s="20"/>
      <c r="F349" s="24" t="str">
        <f aca="false">IF(OR(D349="",E349=""),"",E349-D349)</f>
        <v/>
      </c>
      <c r="G349" s="17" t="str">
        <f aca="false">IF(B349="","",IFERROR(INDEX('Inventario general'!$H$5:$H$504,MATCH(B349,'Inventario general'!$A$5:$A$504,0)),""))</f>
        <v/>
      </c>
      <c r="H349" s="17" t="str">
        <f aca="false">IF(OR(F349="",G349=""),"",F349*G349)</f>
        <v/>
      </c>
      <c r="I349" s="19"/>
      <c r="J349" s="19"/>
      <c r="K349" s="19"/>
      <c r="L349" s="19"/>
    </row>
    <row r="350" customFormat="false" ht="15" hidden="false" customHeight="false" outlineLevel="0" collapsed="false">
      <c r="A350" s="22"/>
      <c r="B350" s="19"/>
      <c r="C350" s="23" t="str">
        <f aca="false">IF(B350="","",IFERROR(INDEX('Inventario general'!$B$5:$B$504,MATCH(B350,'Inventario general'!$A$5:$A$504,0)),"Código no encontrado"))</f>
        <v/>
      </c>
      <c r="D350" s="20"/>
      <c r="E350" s="20"/>
      <c r="F350" s="24" t="str">
        <f aca="false">IF(OR(D350="",E350=""),"",E350-D350)</f>
        <v/>
      </c>
      <c r="G350" s="17" t="str">
        <f aca="false">IF(B350="","",IFERROR(INDEX('Inventario general'!$H$5:$H$504,MATCH(B350,'Inventario general'!$A$5:$A$504,0)),""))</f>
        <v/>
      </c>
      <c r="H350" s="17" t="str">
        <f aca="false">IF(OR(F350="",G350=""),"",F350*G350)</f>
        <v/>
      </c>
      <c r="I350" s="19"/>
      <c r="J350" s="19"/>
      <c r="K350" s="19"/>
      <c r="L350" s="19"/>
    </row>
    <row r="351" customFormat="false" ht="15" hidden="false" customHeight="false" outlineLevel="0" collapsed="false">
      <c r="A351" s="22"/>
      <c r="B351" s="19"/>
      <c r="C351" s="23" t="str">
        <f aca="false">IF(B351="","",IFERROR(INDEX('Inventario general'!$B$5:$B$504,MATCH(B351,'Inventario general'!$A$5:$A$504,0)),"Código no encontrado"))</f>
        <v/>
      </c>
      <c r="D351" s="20"/>
      <c r="E351" s="20"/>
      <c r="F351" s="24" t="str">
        <f aca="false">IF(OR(D351="",E351=""),"",E351-D351)</f>
        <v/>
      </c>
      <c r="G351" s="17" t="str">
        <f aca="false">IF(B351="","",IFERROR(INDEX('Inventario general'!$H$5:$H$504,MATCH(B351,'Inventario general'!$A$5:$A$504,0)),""))</f>
        <v/>
      </c>
      <c r="H351" s="17" t="str">
        <f aca="false">IF(OR(F351="",G351=""),"",F351*G351)</f>
        <v/>
      </c>
      <c r="I351" s="19"/>
      <c r="J351" s="19"/>
      <c r="K351" s="19"/>
      <c r="L351" s="19"/>
    </row>
    <row r="352" customFormat="false" ht="15" hidden="false" customHeight="false" outlineLevel="0" collapsed="false">
      <c r="A352" s="22"/>
      <c r="B352" s="19"/>
      <c r="C352" s="23" t="str">
        <f aca="false">IF(B352="","",IFERROR(INDEX('Inventario general'!$B$5:$B$504,MATCH(B352,'Inventario general'!$A$5:$A$504,0)),"Código no encontrado"))</f>
        <v/>
      </c>
      <c r="D352" s="20"/>
      <c r="E352" s="20"/>
      <c r="F352" s="24" t="str">
        <f aca="false">IF(OR(D352="",E352=""),"",E352-D352)</f>
        <v/>
      </c>
      <c r="G352" s="17" t="str">
        <f aca="false">IF(B352="","",IFERROR(INDEX('Inventario general'!$H$5:$H$504,MATCH(B352,'Inventario general'!$A$5:$A$504,0)),""))</f>
        <v/>
      </c>
      <c r="H352" s="17" t="str">
        <f aca="false">IF(OR(F352="",G352=""),"",F352*G352)</f>
        <v/>
      </c>
      <c r="I352" s="19"/>
      <c r="J352" s="19"/>
      <c r="K352" s="19"/>
      <c r="L352" s="19"/>
    </row>
    <row r="353" customFormat="false" ht="15" hidden="false" customHeight="false" outlineLevel="0" collapsed="false">
      <c r="A353" s="22"/>
      <c r="B353" s="19"/>
      <c r="C353" s="23" t="str">
        <f aca="false">IF(B353="","",IFERROR(INDEX('Inventario general'!$B$5:$B$504,MATCH(B353,'Inventario general'!$A$5:$A$504,0)),"Código no encontrado"))</f>
        <v/>
      </c>
      <c r="D353" s="20"/>
      <c r="E353" s="20"/>
      <c r="F353" s="24" t="str">
        <f aca="false">IF(OR(D353="",E353=""),"",E353-D353)</f>
        <v/>
      </c>
      <c r="G353" s="17" t="str">
        <f aca="false">IF(B353="","",IFERROR(INDEX('Inventario general'!$H$5:$H$504,MATCH(B353,'Inventario general'!$A$5:$A$504,0)),""))</f>
        <v/>
      </c>
      <c r="H353" s="17" t="str">
        <f aca="false">IF(OR(F353="",G353=""),"",F353*G353)</f>
        <v/>
      </c>
      <c r="I353" s="19"/>
      <c r="J353" s="19"/>
      <c r="K353" s="19"/>
      <c r="L353" s="19"/>
    </row>
    <row r="354" customFormat="false" ht="15" hidden="false" customHeight="false" outlineLevel="0" collapsed="false">
      <c r="A354" s="22"/>
      <c r="B354" s="19"/>
      <c r="C354" s="23" t="str">
        <f aca="false">IF(B354="","",IFERROR(INDEX('Inventario general'!$B$5:$B$504,MATCH(B354,'Inventario general'!$A$5:$A$504,0)),"Código no encontrado"))</f>
        <v/>
      </c>
      <c r="D354" s="20"/>
      <c r="E354" s="20"/>
      <c r="F354" s="24" t="str">
        <f aca="false">IF(OR(D354="",E354=""),"",E354-D354)</f>
        <v/>
      </c>
      <c r="G354" s="17" t="str">
        <f aca="false">IF(B354="","",IFERROR(INDEX('Inventario general'!$H$5:$H$504,MATCH(B354,'Inventario general'!$A$5:$A$504,0)),""))</f>
        <v/>
      </c>
      <c r="H354" s="17" t="str">
        <f aca="false">IF(OR(F354="",G354=""),"",F354*G354)</f>
        <v/>
      </c>
      <c r="I354" s="19"/>
      <c r="J354" s="19"/>
      <c r="K354" s="19"/>
      <c r="L354" s="19"/>
    </row>
    <row r="355" customFormat="false" ht="15" hidden="false" customHeight="false" outlineLevel="0" collapsed="false">
      <c r="A355" s="22"/>
      <c r="B355" s="19"/>
      <c r="C355" s="23" t="str">
        <f aca="false">IF(B355="","",IFERROR(INDEX('Inventario general'!$B$5:$B$504,MATCH(B355,'Inventario general'!$A$5:$A$504,0)),"Código no encontrado"))</f>
        <v/>
      </c>
      <c r="D355" s="20"/>
      <c r="E355" s="20"/>
      <c r="F355" s="24" t="str">
        <f aca="false">IF(OR(D355="",E355=""),"",E355-D355)</f>
        <v/>
      </c>
      <c r="G355" s="17" t="str">
        <f aca="false">IF(B355="","",IFERROR(INDEX('Inventario general'!$H$5:$H$504,MATCH(B355,'Inventario general'!$A$5:$A$504,0)),""))</f>
        <v/>
      </c>
      <c r="H355" s="17" t="str">
        <f aca="false">IF(OR(F355="",G355=""),"",F355*G355)</f>
        <v/>
      </c>
      <c r="I355" s="19"/>
      <c r="J355" s="19"/>
      <c r="K355" s="19"/>
      <c r="L355" s="19"/>
    </row>
    <row r="356" customFormat="false" ht="15" hidden="false" customHeight="false" outlineLevel="0" collapsed="false">
      <c r="A356" s="22"/>
      <c r="B356" s="19"/>
      <c r="C356" s="23" t="str">
        <f aca="false">IF(B356="","",IFERROR(INDEX('Inventario general'!$B$5:$B$504,MATCH(B356,'Inventario general'!$A$5:$A$504,0)),"Código no encontrado"))</f>
        <v/>
      </c>
      <c r="D356" s="20"/>
      <c r="E356" s="20"/>
      <c r="F356" s="24" t="str">
        <f aca="false">IF(OR(D356="",E356=""),"",E356-D356)</f>
        <v/>
      </c>
      <c r="G356" s="17" t="str">
        <f aca="false">IF(B356="","",IFERROR(INDEX('Inventario general'!$H$5:$H$504,MATCH(B356,'Inventario general'!$A$5:$A$504,0)),""))</f>
        <v/>
      </c>
      <c r="H356" s="17" t="str">
        <f aca="false">IF(OR(F356="",G356=""),"",F356*G356)</f>
        <v/>
      </c>
      <c r="I356" s="19"/>
      <c r="J356" s="19"/>
      <c r="K356" s="19"/>
      <c r="L356" s="19"/>
    </row>
    <row r="357" customFormat="false" ht="15" hidden="false" customHeight="false" outlineLevel="0" collapsed="false">
      <c r="A357" s="22"/>
      <c r="B357" s="19"/>
      <c r="C357" s="23" t="str">
        <f aca="false">IF(B357="","",IFERROR(INDEX('Inventario general'!$B$5:$B$504,MATCH(B357,'Inventario general'!$A$5:$A$504,0)),"Código no encontrado"))</f>
        <v/>
      </c>
      <c r="D357" s="20"/>
      <c r="E357" s="20"/>
      <c r="F357" s="24" t="str">
        <f aca="false">IF(OR(D357="",E357=""),"",E357-D357)</f>
        <v/>
      </c>
      <c r="G357" s="17" t="str">
        <f aca="false">IF(B357="","",IFERROR(INDEX('Inventario general'!$H$5:$H$504,MATCH(B357,'Inventario general'!$A$5:$A$504,0)),""))</f>
        <v/>
      </c>
      <c r="H357" s="17" t="str">
        <f aca="false">IF(OR(F357="",G357=""),"",F357*G357)</f>
        <v/>
      </c>
      <c r="I357" s="19"/>
      <c r="J357" s="19"/>
      <c r="K357" s="19"/>
      <c r="L357" s="19"/>
    </row>
    <row r="358" customFormat="false" ht="15" hidden="false" customHeight="false" outlineLevel="0" collapsed="false">
      <c r="A358" s="22"/>
      <c r="B358" s="19"/>
      <c r="C358" s="23" t="str">
        <f aca="false">IF(B358="","",IFERROR(INDEX('Inventario general'!$B$5:$B$504,MATCH(B358,'Inventario general'!$A$5:$A$504,0)),"Código no encontrado"))</f>
        <v/>
      </c>
      <c r="D358" s="20"/>
      <c r="E358" s="20"/>
      <c r="F358" s="24" t="str">
        <f aca="false">IF(OR(D358="",E358=""),"",E358-D358)</f>
        <v/>
      </c>
      <c r="G358" s="17" t="str">
        <f aca="false">IF(B358="","",IFERROR(INDEX('Inventario general'!$H$5:$H$504,MATCH(B358,'Inventario general'!$A$5:$A$504,0)),""))</f>
        <v/>
      </c>
      <c r="H358" s="17" t="str">
        <f aca="false">IF(OR(F358="",G358=""),"",F358*G358)</f>
        <v/>
      </c>
      <c r="I358" s="19"/>
      <c r="J358" s="19"/>
      <c r="K358" s="19"/>
      <c r="L358" s="19"/>
    </row>
    <row r="359" customFormat="false" ht="15" hidden="false" customHeight="false" outlineLevel="0" collapsed="false">
      <c r="A359" s="22"/>
      <c r="B359" s="19"/>
      <c r="C359" s="23" t="str">
        <f aca="false">IF(B359="","",IFERROR(INDEX('Inventario general'!$B$5:$B$504,MATCH(B359,'Inventario general'!$A$5:$A$504,0)),"Código no encontrado"))</f>
        <v/>
      </c>
      <c r="D359" s="20"/>
      <c r="E359" s="20"/>
      <c r="F359" s="24" t="str">
        <f aca="false">IF(OR(D359="",E359=""),"",E359-D359)</f>
        <v/>
      </c>
      <c r="G359" s="17" t="str">
        <f aca="false">IF(B359="","",IFERROR(INDEX('Inventario general'!$H$5:$H$504,MATCH(B359,'Inventario general'!$A$5:$A$504,0)),""))</f>
        <v/>
      </c>
      <c r="H359" s="17" t="str">
        <f aca="false">IF(OR(F359="",G359=""),"",F359*G359)</f>
        <v/>
      </c>
      <c r="I359" s="19"/>
      <c r="J359" s="19"/>
      <c r="K359" s="19"/>
      <c r="L359" s="19"/>
    </row>
    <row r="360" customFormat="false" ht="15" hidden="false" customHeight="false" outlineLevel="0" collapsed="false">
      <c r="A360" s="22"/>
      <c r="B360" s="19"/>
      <c r="C360" s="23" t="str">
        <f aca="false">IF(B360="","",IFERROR(INDEX('Inventario general'!$B$5:$B$504,MATCH(B360,'Inventario general'!$A$5:$A$504,0)),"Código no encontrado"))</f>
        <v/>
      </c>
      <c r="D360" s="20"/>
      <c r="E360" s="20"/>
      <c r="F360" s="24" t="str">
        <f aca="false">IF(OR(D360="",E360=""),"",E360-D360)</f>
        <v/>
      </c>
      <c r="G360" s="17" t="str">
        <f aca="false">IF(B360="","",IFERROR(INDEX('Inventario general'!$H$5:$H$504,MATCH(B360,'Inventario general'!$A$5:$A$504,0)),""))</f>
        <v/>
      </c>
      <c r="H360" s="17" t="str">
        <f aca="false">IF(OR(F360="",G360=""),"",F360*G360)</f>
        <v/>
      </c>
      <c r="I360" s="19"/>
      <c r="J360" s="19"/>
      <c r="K360" s="19"/>
      <c r="L360" s="19"/>
    </row>
    <row r="361" customFormat="false" ht="15" hidden="false" customHeight="false" outlineLevel="0" collapsed="false">
      <c r="A361" s="22"/>
      <c r="B361" s="19"/>
      <c r="C361" s="23" t="str">
        <f aca="false">IF(B361="","",IFERROR(INDEX('Inventario general'!$B$5:$B$504,MATCH(B361,'Inventario general'!$A$5:$A$504,0)),"Código no encontrado"))</f>
        <v/>
      </c>
      <c r="D361" s="20"/>
      <c r="E361" s="20"/>
      <c r="F361" s="24" t="str">
        <f aca="false">IF(OR(D361="",E361=""),"",E361-D361)</f>
        <v/>
      </c>
      <c r="G361" s="17" t="str">
        <f aca="false">IF(B361="","",IFERROR(INDEX('Inventario general'!$H$5:$H$504,MATCH(B361,'Inventario general'!$A$5:$A$504,0)),""))</f>
        <v/>
      </c>
      <c r="H361" s="17" t="str">
        <f aca="false">IF(OR(F361="",G361=""),"",F361*G361)</f>
        <v/>
      </c>
      <c r="I361" s="19"/>
      <c r="J361" s="19"/>
      <c r="K361" s="19"/>
      <c r="L361" s="19"/>
    </row>
    <row r="362" customFormat="false" ht="15" hidden="false" customHeight="false" outlineLevel="0" collapsed="false">
      <c r="A362" s="22"/>
      <c r="B362" s="19"/>
      <c r="C362" s="23" t="str">
        <f aca="false">IF(B362="","",IFERROR(INDEX('Inventario general'!$B$5:$B$504,MATCH(B362,'Inventario general'!$A$5:$A$504,0)),"Código no encontrado"))</f>
        <v/>
      </c>
      <c r="D362" s="20"/>
      <c r="E362" s="20"/>
      <c r="F362" s="24" t="str">
        <f aca="false">IF(OR(D362="",E362=""),"",E362-D362)</f>
        <v/>
      </c>
      <c r="G362" s="17" t="str">
        <f aca="false">IF(B362="","",IFERROR(INDEX('Inventario general'!$H$5:$H$504,MATCH(B362,'Inventario general'!$A$5:$A$504,0)),""))</f>
        <v/>
      </c>
      <c r="H362" s="17" t="str">
        <f aca="false">IF(OR(F362="",G362=""),"",F362*G362)</f>
        <v/>
      </c>
      <c r="I362" s="19"/>
      <c r="J362" s="19"/>
      <c r="K362" s="19"/>
      <c r="L362" s="19"/>
    </row>
    <row r="363" customFormat="false" ht="15" hidden="false" customHeight="false" outlineLevel="0" collapsed="false">
      <c r="A363" s="22"/>
      <c r="B363" s="19"/>
      <c r="C363" s="23" t="str">
        <f aca="false">IF(B363="","",IFERROR(INDEX('Inventario general'!$B$5:$B$504,MATCH(B363,'Inventario general'!$A$5:$A$504,0)),"Código no encontrado"))</f>
        <v/>
      </c>
      <c r="D363" s="20"/>
      <c r="E363" s="20"/>
      <c r="F363" s="24" t="str">
        <f aca="false">IF(OR(D363="",E363=""),"",E363-D363)</f>
        <v/>
      </c>
      <c r="G363" s="17" t="str">
        <f aca="false">IF(B363="","",IFERROR(INDEX('Inventario general'!$H$5:$H$504,MATCH(B363,'Inventario general'!$A$5:$A$504,0)),""))</f>
        <v/>
      </c>
      <c r="H363" s="17" t="str">
        <f aca="false">IF(OR(F363="",G363=""),"",F363*G363)</f>
        <v/>
      </c>
      <c r="I363" s="19"/>
      <c r="J363" s="19"/>
      <c r="K363" s="19"/>
      <c r="L363" s="19"/>
    </row>
    <row r="364" customFormat="false" ht="15" hidden="false" customHeight="false" outlineLevel="0" collapsed="false">
      <c r="A364" s="22"/>
      <c r="B364" s="19"/>
      <c r="C364" s="23" t="str">
        <f aca="false">IF(B364="","",IFERROR(INDEX('Inventario general'!$B$5:$B$504,MATCH(B364,'Inventario general'!$A$5:$A$504,0)),"Código no encontrado"))</f>
        <v/>
      </c>
      <c r="D364" s="20"/>
      <c r="E364" s="20"/>
      <c r="F364" s="24" t="str">
        <f aca="false">IF(OR(D364="",E364=""),"",E364-D364)</f>
        <v/>
      </c>
      <c r="G364" s="17" t="str">
        <f aca="false">IF(B364="","",IFERROR(INDEX('Inventario general'!$H$5:$H$504,MATCH(B364,'Inventario general'!$A$5:$A$504,0)),""))</f>
        <v/>
      </c>
      <c r="H364" s="17" t="str">
        <f aca="false">IF(OR(F364="",G364=""),"",F364*G364)</f>
        <v/>
      </c>
      <c r="I364" s="19"/>
      <c r="J364" s="19"/>
      <c r="K364" s="19"/>
      <c r="L364" s="19"/>
    </row>
    <row r="365" customFormat="false" ht="15" hidden="false" customHeight="false" outlineLevel="0" collapsed="false">
      <c r="A365" s="22"/>
      <c r="B365" s="19"/>
      <c r="C365" s="23" t="str">
        <f aca="false">IF(B365="","",IFERROR(INDEX('Inventario general'!$B$5:$B$504,MATCH(B365,'Inventario general'!$A$5:$A$504,0)),"Código no encontrado"))</f>
        <v/>
      </c>
      <c r="D365" s="20"/>
      <c r="E365" s="20"/>
      <c r="F365" s="24" t="str">
        <f aca="false">IF(OR(D365="",E365=""),"",E365-D365)</f>
        <v/>
      </c>
      <c r="G365" s="17" t="str">
        <f aca="false">IF(B365="","",IFERROR(INDEX('Inventario general'!$H$5:$H$504,MATCH(B365,'Inventario general'!$A$5:$A$504,0)),""))</f>
        <v/>
      </c>
      <c r="H365" s="17" t="str">
        <f aca="false">IF(OR(F365="",G365=""),"",F365*G365)</f>
        <v/>
      </c>
      <c r="I365" s="19"/>
      <c r="J365" s="19"/>
      <c r="K365" s="19"/>
      <c r="L365" s="19"/>
    </row>
    <row r="366" customFormat="false" ht="15" hidden="false" customHeight="false" outlineLevel="0" collapsed="false">
      <c r="A366" s="22"/>
      <c r="B366" s="19"/>
      <c r="C366" s="23" t="str">
        <f aca="false">IF(B366="","",IFERROR(INDEX('Inventario general'!$B$5:$B$504,MATCH(B366,'Inventario general'!$A$5:$A$504,0)),"Código no encontrado"))</f>
        <v/>
      </c>
      <c r="D366" s="20"/>
      <c r="E366" s="20"/>
      <c r="F366" s="24" t="str">
        <f aca="false">IF(OR(D366="",E366=""),"",E366-D366)</f>
        <v/>
      </c>
      <c r="G366" s="17" t="str">
        <f aca="false">IF(B366="","",IFERROR(INDEX('Inventario general'!$H$5:$H$504,MATCH(B366,'Inventario general'!$A$5:$A$504,0)),""))</f>
        <v/>
      </c>
      <c r="H366" s="17" t="str">
        <f aca="false">IF(OR(F366="",G366=""),"",F366*G366)</f>
        <v/>
      </c>
      <c r="I366" s="19"/>
      <c r="J366" s="19"/>
      <c r="K366" s="19"/>
      <c r="L366" s="19"/>
    </row>
    <row r="367" customFormat="false" ht="15" hidden="false" customHeight="false" outlineLevel="0" collapsed="false">
      <c r="A367" s="22"/>
      <c r="B367" s="19"/>
      <c r="C367" s="23" t="str">
        <f aca="false">IF(B367="","",IFERROR(INDEX('Inventario general'!$B$5:$B$504,MATCH(B367,'Inventario general'!$A$5:$A$504,0)),"Código no encontrado"))</f>
        <v/>
      </c>
      <c r="D367" s="20"/>
      <c r="E367" s="20"/>
      <c r="F367" s="24" t="str">
        <f aca="false">IF(OR(D367="",E367=""),"",E367-D367)</f>
        <v/>
      </c>
      <c r="G367" s="17" t="str">
        <f aca="false">IF(B367="","",IFERROR(INDEX('Inventario general'!$H$5:$H$504,MATCH(B367,'Inventario general'!$A$5:$A$504,0)),""))</f>
        <v/>
      </c>
      <c r="H367" s="17" t="str">
        <f aca="false">IF(OR(F367="",G367=""),"",F367*G367)</f>
        <v/>
      </c>
      <c r="I367" s="19"/>
      <c r="J367" s="19"/>
      <c r="K367" s="19"/>
      <c r="L367" s="19"/>
    </row>
    <row r="368" customFormat="false" ht="15" hidden="false" customHeight="false" outlineLevel="0" collapsed="false">
      <c r="A368" s="22"/>
      <c r="B368" s="19"/>
      <c r="C368" s="23" t="str">
        <f aca="false">IF(B368="","",IFERROR(INDEX('Inventario general'!$B$5:$B$504,MATCH(B368,'Inventario general'!$A$5:$A$504,0)),"Código no encontrado"))</f>
        <v/>
      </c>
      <c r="D368" s="20"/>
      <c r="E368" s="20"/>
      <c r="F368" s="24" t="str">
        <f aca="false">IF(OR(D368="",E368=""),"",E368-D368)</f>
        <v/>
      </c>
      <c r="G368" s="17" t="str">
        <f aca="false">IF(B368="","",IFERROR(INDEX('Inventario general'!$H$5:$H$504,MATCH(B368,'Inventario general'!$A$5:$A$504,0)),""))</f>
        <v/>
      </c>
      <c r="H368" s="17" t="str">
        <f aca="false">IF(OR(F368="",G368=""),"",F368*G368)</f>
        <v/>
      </c>
      <c r="I368" s="19"/>
      <c r="J368" s="19"/>
      <c r="K368" s="19"/>
      <c r="L368" s="19"/>
    </row>
    <row r="369" customFormat="false" ht="15" hidden="false" customHeight="false" outlineLevel="0" collapsed="false">
      <c r="A369" s="22"/>
      <c r="B369" s="19"/>
      <c r="C369" s="23" t="str">
        <f aca="false">IF(B369="","",IFERROR(INDEX('Inventario general'!$B$5:$B$504,MATCH(B369,'Inventario general'!$A$5:$A$504,0)),"Código no encontrado"))</f>
        <v/>
      </c>
      <c r="D369" s="20"/>
      <c r="E369" s="20"/>
      <c r="F369" s="24" t="str">
        <f aca="false">IF(OR(D369="",E369=""),"",E369-D369)</f>
        <v/>
      </c>
      <c r="G369" s="17" t="str">
        <f aca="false">IF(B369="","",IFERROR(INDEX('Inventario general'!$H$5:$H$504,MATCH(B369,'Inventario general'!$A$5:$A$504,0)),""))</f>
        <v/>
      </c>
      <c r="H369" s="17" t="str">
        <f aca="false">IF(OR(F369="",G369=""),"",F369*G369)</f>
        <v/>
      </c>
      <c r="I369" s="19"/>
      <c r="J369" s="19"/>
      <c r="K369" s="19"/>
      <c r="L369" s="19"/>
    </row>
    <row r="370" customFormat="false" ht="15" hidden="false" customHeight="false" outlineLevel="0" collapsed="false">
      <c r="A370" s="22"/>
      <c r="B370" s="19"/>
      <c r="C370" s="23" t="str">
        <f aca="false">IF(B370="","",IFERROR(INDEX('Inventario general'!$B$5:$B$504,MATCH(B370,'Inventario general'!$A$5:$A$504,0)),"Código no encontrado"))</f>
        <v/>
      </c>
      <c r="D370" s="20"/>
      <c r="E370" s="20"/>
      <c r="F370" s="24" t="str">
        <f aca="false">IF(OR(D370="",E370=""),"",E370-D370)</f>
        <v/>
      </c>
      <c r="G370" s="17" t="str">
        <f aca="false">IF(B370="","",IFERROR(INDEX('Inventario general'!$H$5:$H$504,MATCH(B370,'Inventario general'!$A$5:$A$504,0)),""))</f>
        <v/>
      </c>
      <c r="H370" s="17" t="str">
        <f aca="false">IF(OR(F370="",G370=""),"",F370*G370)</f>
        <v/>
      </c>
      <c r="I370" s="19"/>
      <c r="J370" s="19"/>
      <c r="K370" s="19"/>
      <c r="L370" s="19"/>
    </row>
    <row r="371" customFormat="false" ht="15" hidden="false" customHeight="false" outlineLevel="0" collapsed="false">
      <c r="A371" s="22"/>
      <c r="B371" s="19"/>
      <c r="C371" s="23" t="str">
        <f aca="false">IF(B371="","",IFERROR(INDEX('Inventario general'!$B$5:$B$504,MATCH(B371,'Inventario general'!$A$5:$A$504,0)),"Código no encontrado"))</f>
        <v/>
      </c>
      <c r="D371" s="20"/>
      <c r="E371" s="20"/>
      <c r="F371" s="24" t="str">
        <f aca="false">IF(OR(D371="",E371=""),"",E371-D371)</f>
        <v/>
      </c>
      <c r="G371" s="17" t="str">
        <f aca="false">IF(B371="","",IFERROR(INDEX('Inventario general'!$H$5:$H$504,MATCH(B371,'Inventario general'!$A$5:$A$504,0)),""))</f>
        <v/>
      </c>
      <c r="H371" s="17" t="str">
        <f aca="false">IF(OR(F371="",G371=""),"",F371*G371)</f>
        <v/>
      </c>
      <c r="I371" s="19"/>
      <c r="J371" s="19"/>
      <c r="K371" s="19"/>
      <c r="L371" s="19"/>
    </row>
    <row r="372" customFormat="false" ht="15" hidden="false" customHeight="false" outlineLevel="0" collapsed="false">
      <c r="A372" s="22"/>
      <c r="B372" s="19"/>
      <c r="C372" s="23" t="str">
        <f aca="false">IF(B372="","",IFERROR(INDEX('Inventario general'!$B$5:$B$504,MATCH(B372,'Inventario general'!$A$5:$A$504,0)),"Código no encontrado"))</f>
        <v/>
      </c>
      <c r="D372" s="20"/>
      <c r="E372" s="20"/>
      <c r="F372" s="24" t="str">
        <f aca="false">IF(OR(D372="",E372=""),"",E372-D372)</f>
        <v/>
      </c>
      <c r="G372" s="17" t="str">
        <f aca="false">IF(B372="","",IFERROR(INDEX('Inventario general'!$H$5:$H$504,MATCH(B372,'Inventario general'!$A$5:$A$504,0)),""))</f>
        <v/>
      </c>
      <c r="H372" s="17" t="str">
        <f aca="false">IF(OR(F372="",G372=""),"",F372*G372)</f>
        <v/>
      </c>
      <c r="I372" s="19"/>
      <c r="J372" s="19"/>
      <c r="K372" s="19"/>
      <c r="L372" s="19"/>
    </row>
    <row r="373" customFormat="false" ht="15" hidden="false" customHeight="false" outlineLevel="0" collapsed="false">
      <c r="A373" s="22"/>
      <c r="B373" s="19"/>
      <c r="C373" s="23" t="str">
        <f aca="false">IF(B373="","",IFERROR(INDEX('Inventario general'!$B$5:$B$504,MATCH(B373,'Inventario general'!$A$5:$A$504,0)),"Código no encontrado"))</f>
        <v/>
      </c>
      <c r="D373" s="20"/>
      <c r="E373" s="20"/>
      <c r="F373" s="24" t="str">
        <f aca="false">IF(OR(D373="",E373=""),"",E373-D373)</f>
        <v/>
      </c>
      <c r="G373" s="17" t="str">
        <f aca="false">IF(B373="","",IFERROR(INDEX('Inventario general'!$H$5:$H$504,MATCH(B373,'Inventario general'!$A$5:$A$504,0)),""))</f>
        <v/>
      </c>
      <c r="H373" s="17" t="str">
        <f aca="false">IF(OR(F373="",G373=""),"",F373*G373)</f>
        <v/>
      </c>
      <c r="I373" s="19"/>
      <c r="J373" s="19"/>
      <c r="K373" s="19"/>
      <c r="L373" s="19"/>
    </row>
    <row r="374" customFormat="false" ht="15" hidden="false" customHeight="false" outlineLevel="0" collapsed="false">
      <c r="A374" s="22"/>
      <c r="B374" s="19"/>
      <c r="C374" s="23" t="str">
        <f aca="false">IF(B374="","",IFERROR(INDEX('Inventario general'!$B$5:$B$504,MATCH(B374,'Inventario general'!$A$5:$A$504,0)),"Código no encontrado"))</f>
        <v/>
      </c>
      <c r="D374" s="20"/>
      <c r="E374" s="20"/>
      <c r="F374" s="24" t="str">
        <f aca="false">IF(OR(D374="",E374=""),"",E374-D374)</f>
        <v/>
      </c>
      <c r="G374" s="17" t="str">
        <f aca="false">IF(B374="","",IFERROR(INDEX('Inventario general'!$H$5:$H$504,MATCH(B374,'Inventario general'!$A$5:$A$504,0)),""))</f>
        <v/>
      </c>
      <c r="H374" s="17" t="str">
        <f aca="false">IF(OR(F374="",G374=""),"",F374*G374)</f>
        <v/>
      </c>
      <c r="I374" s="19"/>
      <c r="J374" s="19"/>
      <c r="K374" s="19"/>
      <c r="L374" s="19"/>
    </row>
    <row r="375" customFormat="false" ht="15" hidden="false" customHeight="false" outlineLevel="0" collapsed="false">
      <c r="A375" s="22"/>
      <c r="B375" s="19"/>
      <c r="C375" s="23" t="str">
        <f aca="false">IF(B375="","",IFERROR(INDEX('Inventario general'!$B$5:$B$504,MATCH(B375,'Inventario general'!$A$5:$A$504,0)),"Código no encontrado"))</f>
        <v/>
      </c>
      <c r="D375" s="20"/>
      <c r="E375" s="20"/>
      <c r="F375" s="24" t="str">
        <f aca="false">IF(OR(D375="",E375=""),"",E375-D375)</f>
        <v/>
      </c>
      <c r="G375" s="17" t="str">
        <f aca="false">IF(B375="","",IFERROR(INDEX('Inventario general'!$H$5:$H$504,MATCH(B375,'Inventario general'!$A$5:$A$504,0)),""))</f>
        <v/>
      </c>
      <c r="H375" s="17" t="str">
        <f aca="false">IF(OR(F375="",G375=""),"",F375*G375)</f>
        <v/>
      </c>
      <c r="I375" s="19"/>
      <c r="J375" s="19"/>
      <c r="K375" s="19"/>
      <c r="L375" s="19"/>
    </row>
    <row r="376" customFormat="false" ht="15" hidden="false" customHeight="false" outlineLevel="0" collapsed="false">
      <c r="A376" s="22"/>
      <c r="B376" s="19"/>
      <c r="C376" s="23" t="str">
        <f aca="false">IF(B376="","",IFERROR(INDEX('Inventario general'!$B$5:$B$504,MATCH(B376,'Inventario general'!$A$5:$A$504,0)),"Código no encontrado"))</f>
        <v/>
      </c>
      <c r="D376" s="20"/>
      <c r="E376" s="20"/>
      <c r="F376" s="24" t="str">
        <f aca="false">IF(OR(D376="",E376=""),"",E376-D376)</f>
        <v/>
      </c>
      <c r="G376" s="17" t="str">
        <f aca="false">IF(B376="","",IFERROR(INDEX('Inventario general'!$H$5:$H$504,MATCH(B376,'Inventario general'!$A$5:$A$504,0)),""))</f>
        <v/>
      </c>
      <c r="H376" s="17" t="str">
        <f aca="false">IF(OR(F376="",G376=""),"",F376*G376)</f>
        <v/>
      </c>
      <c r="I376" s="19"/>
      <c r="J376" s="19"/>
      <c r="K376" s="19"/>
      <c r="L376" s="19"/>
    </row>
    <row r="377" customFormat="false" ht="15" hidden="false" customHeight="false" outlineLevel="0" collapsed="false">
      <c r="A377" s="22"/>
      <c r="B377" s="19"/>
      <c r="C377" s="23" t="str">
        <f aca="false">IF(B377="","",IFERROR(INDEX('Inventario general'!$B$5:$B$504,MATCH(B377,'Inventario general'!$A$5:$A$504,0)),"Código no encontrado"))</f>
        <v/>
      </c>
      <c r="D377" s="20"/>
      <c r="E377" s="20"/>
      <c r="F377" s="24" t="str">
        <f aca="false">IF(OR(D377="",E377=""),"",E377-D377)</f>
        <v/>
      </c>
      <c r="G377" s="17" t="str">
        <f aca="false">IF(B377="","",IFERROR(INDEX('Inventario general'!$H$5:$H$504,MATCH(B377,'Inventario general'!$A$5:$A$504,0)),""))</f>
        <v/>
      </c>
      <c r="H377" s="17" t="str">
        <f aca="false">IF(OR(F377="",G377=""),"",F377*G377)</f>
        <v/>
      </c>
      <c r="I377" s="19"/>
      <c r="J377" s="19"/>
      <c r="K377" s="19"/>
      <c r="L377" s="19"/>
    </row>
    <row r="378" customFormat="false" ht="15" hidden="false" customHeight="false" outlineLevel="0" collapsed="false">
      <c r="A378" s="22"/>
      <c r="B378" s="19"/>
      <c r="C378" s="23" t="str">
        <f aca="false">IF(B378="","",IFERROR(INDEX('Inventario general'!$B$5:$B$504,MATCH(B378,'Inventario general'!$A$5:$A$504,0)),"Código no encontrado"))</f>
        <v/>
      </c>
      <c r="D378" s="20"/>
      <c r="E378" s="20"/>
      <c r="F378" s="24" t="str">
        <f aca="false">IF(OR(D378="",E378=""),"",E378-D378)</f>
        <v/>
      </c>
      <c r="G378" s="17" t="str">
        <f aca="false">IF(B378="","",IFERROR(INDEX('Inventario general'!$H$5:$H$504,MATCH(B378,'Inventario general'!$A$5:$A$504,0)),""))</f>
        <v/>
      </c>
      <c r="H378" s="17" t="str">
        <f aca="false">IF(OR(F378="",G378=""),"",F378*G378)</f>
        <v/>
      </c>
      <c r="I378" s="19"/>
      <c r="J378" s="19"/>
      <c r="K378" s="19"/>
      <c r="L378" s="19"/>
    </row>
    <row r="379" customFormat="false" ht="15" hidden="false" customHeight="false" outlineLevel="0" collapsed="false">
      <c r="A379" s="22"/>
      <c r="B379" s="19"/>
      <c r="C379" s="23" t="str">
        <f aca="false">IF(B379="","",IFERROR(INDEX('Inventario general'!$B$5:$B$504,MATCH(B379,'Inventario general'!$A$5:$A$504,0)),"Código no encontrado"))</f>
        <v/>
      </c>
      <c r="D379" s="20"/>
      <c r="E379" s="20"/>
      <c r="F379" s="24" t="str">
        <f aca="false">IF(OR(D379="",E379=""),"",E379-D379)</f>
        <v/>
      </c>
      <c r="G379" s="17" t="str">
        <f aca="false">IF(B379="","",IFERROR(INDEX('Inventario general'!$H$5:$H$504,MATCH(B379,'Inventario general'!$A$5:$A$504,0)),""))</f>
        <v/>
      </c>
      <c r="H379" s="17" t="str">
        <f aca="false">IF(OR(F379="",G379=""),"",F379*G379)</f>
        <v/>
      </c>
      <c r="I379" s="19"/>
      <c r="J379" s="19"/>
      <c r="K379" s="19"/>
      <c r="L379" s="19"/>
    </row>
    <row r="380" customFormat="false" ht="15" hidden="false" customHeight="false" outlineLevel="0" collapsed="false">
      <c r="A380" s="22"/>
      <c r="B380" s="19"/>
      <c r="C380" s="23" t="str">
        <f aca="false">IF(B380="","",IFERROR(INDEX('Inventario general'!$B$5:$B$504,MATCH(B380,'Inventario general'!$A$5:$A$504,0)),"Código no encontrado"))</f>
        <v/>
      </c>
      <c r="D380" s="20"/>
      <c r="E380" s="20"/>
      <c r="F380" s="24" t="str">
        <f aca="false">IF(OR(D380="",E380=""),"",E380-D380)</f>
        <v/>
      </c>
      <c r="G380" s="17" t="str">
        <f aca="false">IF(B380="","",IFERROR(INDEX('Inventario general'!$H$5:$H$504,MATCH(B380,'Inventario general'!$A$5:$A$504,0)),""))</f>
        <v/>
      </c>
      <c r="H380" s="17" t="str">
        <f aca="false">IF(OR(F380="",G380=""),"",F380*G380)</f>
        <v/>
      </c>
      <c r="I380" s="19"/>
      <c r="J380" s="19"/>
      <c r="K380" s="19"/>
      <c r="L380" s="19"/>
    </row>
    <row r="381" customFormat="false" ht="15" hidden="false" customHeight="false" outlineLevel="0" collapsed="false">
      <c r="A381" s="22"/>
      <c r="B381" s="19"/>
      <c r="C381" s="23" t="str">
        <f aca="false">IF(B381="","",IFERROR(INDEX('Inventario general'!$B$5:$B$504,MATCH(B381,'Inventario general'!$A$5:$A$504,0)),"Código no encontrado"))</f>
        <v/>
      </c>
      <c r="D381" s="20"/>
      <c r="E381" s="20"/>
      <c r="F381" s="24" t="str">
        <f aca="false">IF(OR(D381="",E381=""),"",E381-D381)</f>
        <v/>
      </c>
      <c r="G381" s="17" t="str">
        <f aca="false">IF(B381="","",IFERROR(INDEX('Inventario general'!$H$5:$H$504,MATCH(B381,'Inventario general'!$A$5:$A$504,0)),""))</f>
        <v/>
      </c>
      <c r="H381" s="17" t="str">
        <f aca="false">IF(OR(F381="",G381=""),"",F381*G381)</f>
        <v/>
      </c>
      <c r="I381" s="19"/>
      <c r="J381" s="19"/>
      <c r="K381" s="19"/>
      <c r="L381" s="19"/>
    </row>
    <row r="382" customFormat="false" ht="15" hidden="false" customHeight="false" outlineLevel="0" collapsed="false">
      <c r="A382" s="22"/>
      <c r="B382" s="19"/>
      <c r="C382" s="23" t="str">
        <f aca="false">IF(B382="","",IFERROR(INDEX('Inventario general'!$B$5:$B$504,MATCH(B382,'Inventario general'!$A$5:$A$504,0)),"Código no encontrado"))</f>
        <v/>
      </c>
      <c r="D382" s="20"/>
      <c r="E382" s="20"/>
      <c r="F382" s="24" t="str">
        <f aca="false">IF(OR(D382="",E382=""),"",E382-D382)</f>
        <v/>
      </c>
      <c r="G382" s="17" t="str">
        <f aca="false">IF(B382="","",IFERROR(INDEX('Inventario general'!$H$5:$H$504,MATCH(B382,'Inventario general'!$A$5:$A$504,0)),""))</f>
        <v/>
      </c>
      <c r="H382" s="17" t="str">
        <f aca="false">IF(OR(F382="",G382=""),"",F382*G382)</f>
        <v/>
      </c>
      <c r="I382" s="19"/>
      <c r="J382" s="19"/>
      <c r="K382" s="19"/>
      <c r="L382" s="19"/>
    </row>
    <row r="383" customFormat="false" ht="15" hidden="false" customHeight="false" outlineLevel="0" collapsed="false">
      <c r="A383" s="22"/>
      <c r="B383" s="19"/>
      <c r="C383" s="23" t="str">
        <f aca="false">IF(B383="","",IFERROR(INDEX('Inventario general'!$B$5:$B$504,MATCH(B383,'Inventario general'!$A$5:$A$504,0)),"Código no encontrado"))</f>
        <v/>
      </c>
      <c r="D383" s="20"/>
      <c r="E383" s="20"/>
      <c r="F383" s="24" t="str">
        <f aca="false">IF(OR(D383="",E383=""),"",E383-D383)</f>
        <v/>
      </c>
      <c r="G383" s="17" t="str">
        <f aca="false">IF(B383="","",IFERROR(INDEX('Inventario general'!$H$5:$H$504,MATCH(B383,'Inventario general'!$A$5:$A$504,0)),""))</f>
        <v/>
      </c>
      <c r="H383" s="17" t="str">
        <f aca="false">IF(OR(F383="",G383=""),"",F383*G383)</f>
        <v/>
      </c>
      <c r="I383" s="19"/>
      <c r="J383" s="19"/>
      <c r="K383" s="19"/>
      <c r="L383" s="19"/>
    </row>
    <row r="384" customFormat="false" ht="15" hidden="false" customHeight="false" outlineLevel="0" collapsed="false">
      <c r="A384" s="22"/>
      <c r="B384" s="19"/>
      <c r="C384" s="23" t="str">
        <f aca="false">IF(B384="","",IFERROR(INDEX('Inventario general'!$B$5:$B$504,MATCH(B384,'Inventario general'!$A$5:$A$504,0)),"Código no encontrado"))</f>
        <v/>
      </c>
      <c r="D384" s="20"/>
      <c r="E384" s="20"/>
      <c r="F384" s="24" t="str">
        <f aca="false">IF(OR(D384="",E384=""),"",E384-D384)</f>
        <v/>
      </c>
      <c r="G384" s="17" t="str">
        <f aca="false">IF(B384="","",IFERROR(INDEX('Inventario general'!$H$5:$H$504,MATCH(B384,'Inventario general'!$A$5:$A$504,0)),""))</f>
        <v/>
      </c>
      <c r="H384" s="17" t="str">
        <f aca="false">IF(OR(F384="",G384=""),"",F384*G384)</f>
        <v/>
      </c>
      <c r="I384" s="19"/>
      <c r="J384" s="19"/>
      <c r="K384" s="19"/>
      <c r="L384" s="19"/>
    </row>
    <row r="385" customFormat="false" ht="15" hidden="false" customHeight="false" outlineLevel="0" collapsed="false">
      <c r="A385" s="22"/>
      <c r="B385" s="19"/>
      <c r="C385" s="23" t="str">
        <f aca="false">IF(B385="","",IFERROR(INDEX('Inventario general'!$B$5:$B$504,MATCH(B385,'Inventario general'!$A$5:$A$504,0)),"Código no encontrado"))</f>
        <v/>
      </c>
      <c r="D385" s="20"/>
      <c r="E385" s="20"/>
      <c r="F385" s="24" t="str">
        <f aca="false">IF(OR(D385="",E385=""),"",E385-D385)</f>
        <v/>
      </c>
      <c r="G385" s="17" t="str">
        <f aca="false">IF(B385="","",IFERROR(INDEX('Inventario general'!$H$5:$H$504,MATCH(B385,'Inventario general'!$A$5:$A$504,0)),""))</f>
        <v/>
      </c>
      <c r="H385" s="17" t="str">
        <f aca="false">IF(OR(F385="",G385=""),"",F385*G385)</f>
        <v/>
      </c>
      <c r="I385" s="19"/>
      <c r="J385" s="19"/>
      <c r="K385" s="19"/>
      <c r="L385" s="19"/>
    </row>
    <row r="386" customFormat="false" ht="15" hidden="false" customHeight="false" outlineLevel="0" collapsed="false">
      <c r="A386" s="22"/>
      <c r="B386" s="19"/>
      <c r="C386" s="23" t="str">
        <f aca="false">IF(B386="","",IFERROR(INDEX('Inventario general'!$B$5:$B$504,MATCH(B386,'Inventario general'!$A$5:$A$504,0)),"Código no encontrado"))</f>
        <v/>
      </c>
      <c r="D386" s="20"/>
      <c r="E386" s="20"/>
      <c r="F386" s="24" t="str">
        <f aca="false">IF(OR(D386="",E386=""),"",E386-D386)</f>
        <v/>
      </c>
      <c r="G386" s="17" t="str">
        <f aca="false">IF(B386="","",IFERROR(INDEX('Inventario general'!$H$5:$H$504,MATCH(B386,'Inventario general'!$A$5:$A$504,0)),""))</f>
        <v/>
      </c>
      <c r="H386" s="17" t="str">
        <f aca="false">IF(OR(F386="",G386=""),"",F386*G386)</f>
        <v/>
      </c>
      <c r="I386" s="19"/>
      <c r="J386" s="19"/>
      <c r="K386" s="19"/>
      <c r="L386" s="19"/>
    </row>
    <row r="387" customFormat="false" ht="15" hidden="false" customHeight="false" outlineLevel="0" collapsed="false">
      <c r="A387" s="22"/>
      <c r="B387" s="19"/>
      <c r="C387" s="23" t="str">
        <f aca="false">IF(B387="","",IFERROR(INDEX('Inventario general'!$B$5:$B$504,MATCH(B387,'Inventario general'!$A$5:$A$504,0)),"Código no encontrado"))</f>
        <v/>
      </c>
      <c r="D387" s="20"/>
      <c r="E387" s="20"/>
      <c r="F387" s="24" t="str">
        <f aca="false">IF(OR(D387="",E387=""),"",E387-D387)</f>
        <v/>
      </c>
      <c r="G387" s="17" t="str">
        <f aca="false">IF(B387="","",IFERROR(INDEX('Inventario general'!$H$5:$H$504,MATCH(B387,'Inventario general'!$A$5:$A$504,0)),""))</f>
        <v/>
      </c>
      <c r="H387" s="17" t="str">
        <f aca="false">IF(OR(F387="",G387=""),"",F387*G387)</f>
        <v/>
      </c>
      <c r="I387" s="19"/>
      <c r="J387" s="19"/>
      <c r="K387" s="19"/>
      <c r="L387" s="19"/>
    </row>
    <row r="388" customFormat="false" ht="15" hidden="false" customHeight="false" outlineLevel="0" collapsed="false">
      <c r="A388" s="22"/>
      <c r="B388" s="19"/>
      <c r="C388" s="23" t="str">
        <f aca="false">IF(B388="","",IFERROR(INDEX('Inventario general'!$B$5:$B$504,MATCH(B388,'Inventario general'!$A$5:$A$504,0)),"Código no encontrado"))</f>
        <v/>
      </c>
      <c r="D388" s="20"/>
      <c r="E388" s="20"/>
      <c r="F388" s="24" t="str">
        <f aca="false">IF(OR(D388="",E388=""),"",E388-D388)</f>
        <v/>
      </c>
      <c r="G388" s="17" t="str">
        <f aca="false">IF(B388="","",IFERROR(INDEX('Inventario general'!$H$5:$H$504,MATCH(B388,'Inventario general'!$A$5:$A$504,0)),""))</f>
        <v/>
      </c>
      <c r="H388" s="17" t="str">
        <f aca="false">IF(OR(F388="",G388=""),"",F388*G388)</f>
        <v/>
      </c>
      <c r="I388" s="19"/>
      <c r="J388" s="19"/>
      <c r="K388" s="19"/>
      <c r="L388" s="19"/>
    </row>
    <row r="389" customFormat="false" ht="15" hidden="false" customHeight="false" outlineLevel="0" collapsed="false">
      <c r="A389" s="22"/>
      <c r="B389" s="19"/>
      <c r="C389" s="23" t="str">
        <f aca="false">IF(B389="","",IFERROR(INDEX('Inventario general'!$B$5:$B$504,MATCH(B389,'Inventario general'!$A$5:$A$504,0)),"Código no encontrado"))</f>
        <v/>
      </c>
      <c r="D389" s="20"/>
      <c r="E389" s="20"/>
      <c r="F389" s="24" t="str">
        <f aca="false">IF(OR(D389="",E389=""),"",E389-D389)</f>
        <v/>
      </c>
      <c r="G389" s="17" t="str">
        <f aca="false">IF(B389="","",IFERROR(INDEX('Inventario general'!$H$5:$H$504,MATCH(B389,'Inventario general'!$A$5:$A$504,0)),""))</f>
        <v/>
      </c>
      <c r="H389" s="17" t="str">
        <f aca="false">IF(OR(F389="",G389=""),"",F389*G389)</f>
        <v/>
      </c>
      <c r="I389" s="19"/>
      <c r="J389" s="19"/>
      <c r="K389" s="19"/>
      <c r="L389" s="19"/>
    </row>
    <row r="390" customFormat="false" ht="15" hidden="false" customHeight="false" outlineLevel="0" collapsed="false">
      <c r="A390" s="22"/>
      <c r="B390" s="19"/>
      <c r="C390" s="23" t="str">
        <f aca="false">IF(B390="","",IFERROR(INDEX('Inventario general'!$B$5:$B$504,MATCH(B390,'Inventario general'!$A$5:$A$504,0)),"Código no encontrado"))</f>
        <v/>
      </c>
      <c r="D390" s="20"/>
      <c r="E390" s="20"/>
      <c r="F390" s="24" t="str">
        <f aca="false">IF(OR(D390="",E390=""),"",E390-D390)</f>
        <v/>
      </c>
      <c r="G390" s="17" t="str">
        <f aca="false">IF(B390="","",IFERROR(INDEX('Inventario general'!$H$5:$H$504,MATCH(B390,'Inventario general'!$A$5:$A$504,0)),""))</f>
        <v/>
      </c>
      <c r="H390" s="17" t="str">
        <f aca="false">IF(OR(F390="",G390=""),"",F390*G390)</f>
        <v/>
      </c>
      <c r="I390" s="19"/>
      <c r="J390" s="19"/>
      <c r="K390" s="19"/>
      <c r="L390" s="19"/>
    </row>
    <row r="391" customFormat="false" ht="15" hidden="false" customHeight="false" outlineLevel="0" collapsed="false">
      <c r="A391" s="22"/>
      <c r="B391" s="19"/>
      <c r="C391" s="23" t="str">
        <f aca="false">IF(B391="","",IFERROR(INDEX('Inventario general'!$B$5:$B$504,MATCH(B391,'Inventario general'!$A$5:$A$504,0)),"Código no encontrado"))</f>
        <v/>
      </c>
      <c r="D391" s="20"/>
      <c r="E391" s="20"/>
      <c r="F391" s="24" t="str">
        <f aca="false">IF(OR(D391="",E391=""),"",E391-D391)</f>
        <v/>
      </c>
      <c r="G391" s="17" t="str">
        <f aca="false">IF(B391="","",IFERROR(INDEX('Inventario general'!$H$5:$H$504,MATCH(B391,'Inventario general'!$A$5:$A$504,0)),""))</f>
        <v/>
      </c>
      <c r="H391" s="17" t="str">
        <f aca="false">IF(OR(F391="",G391=""),"",F391*G391)</f>
        <v/>
      </c>
      <c r="I391" s="19"/>
      <c r="J391" s="19"/>
      <c r="K391" s="19"/>
      <c r="L391" s="19"/>
    </row>
    <row r="392" customFormat="false" ht="15" hidden="false" customHeight="false" outlineLevel="0" collapsed="false">
      <c r="A392" s="22"/>
      <c r="B392" s="19"/>
      <c r="C392" s="23" t="str">
        <f aca="false">IF(B392="","",IFERROR(INDEX('Inventario general'!$B$5:$B$504,MATCH(B392,'Inventario general'!$A$5:$A$504,0)),"Código no encontrado"))</f>
        <v/>
      </c>
      <c r="D392" s="20"/>
      <c r="E392" s="20"/>
      <c r="F392" s="24" t="str">
        <f aca="false">IF(OR(D392="",E392=""),"",E392-D392)</f>
        <v/>
      </c>
      <c r="G392" s="17" t="str">
        <f aca="false">IF(B392="","",IFERROR(INDEX('Inventario general'!$H$5:$H$504,MATCH(B392,'Inventario general'!$A$5:$A$504,0)),""))</f>
        <v/>
      </c>
      <c r="H392" s="17" t="str">
        <f aca="false">IF(OR(F392="",G392=""),"",F392*G392)</f>
        <v/>
      </c>
      <c r="I392" s="19"/>
      <c r="J392" s="19"/>
      <c r="K392" s="19"/>
      <c r="L392" s="19"/>
    </row>
    <row r="393" customFormat="false" ht="15" hidden="false" customHeight="false" outlineLevel="0" collapsed="false">
      <c r="A393" s="22"/>
      <c r="B393" s="19"/>
      <c r="C393" s="23" t="str">
        <f aca="false">IF(B393="","",IFERROR(INDEX('Inventario general'!$B$5:$B$504,MATCH(B393,'Inventario general'!$A$5:$A$504,0)),"Código no encontrado"))</f>
        <v/>
      </c>
      <c r="D393" s="20"/>
      <c r="E393" s="20"/>
      <c r="F393" s="24" t="str">
        <f aca="false">IF(OR(D393="",E393=""),"",E393-D393)</f>
        <v/>
      </c>
      <c r="G393" s="17" t="str">
        <f aca="false">IF(B393="","",IFERROR(INDEX('Inventario general'!$H$5:$H$504,MATCH(B393,'Inventario general'!$A$5:$A$504,0)),""))</f>
        <v/>
      </c>
      <c r="H393" s="17" t="str">
        <f aca="false">IF(OR(F393="",G393=""),"",F393*G393)</f>
        <v/>
      </c>
      <c r="I393" s="19"/>
      <c r="J393" s="19"/>
      <c r="K393" s="19"/>
      <c r="L393" s="19"/>
    </row>
    <row r="394" customFormat="false" ht="15" hidden="false" customHeight="false" outlineLevel="0" collapsed="false">
      <c r="A394" s="22"/>
      <c r="B394" s="19"/>
      <c r="C394" s="23" t="str">
        <f aca="false">IF(B394="","",IFERROR(INDEX('Inventario general'!$B$5:$B$504,MATCH(B394,'Inventario general'!$A$5:$A$504,0)),"Código no encontrado"))</f>
        <v/>
      </c>
      <c r="D394" s="20"/>
      <c r="E394" s="20"/>
      <c r="F394" s="24" t="str">
        <f aca="false">IF(OR(D394="",E394=""),"",E394-D394)</f>
        <v/>
      </c>
      <c r="G394" s="17" t="str">
        <f aca="false">IF(B394="","",IFERROR(INDEX('Inventario general'!$H$5:$H$504,MATCH(B394,'Inventario general'!$A$5:$A$504,0)),""))</f>
        <v/>
      </c>
      <c r="H394" s="17" t="str">
        <f aca="false">IF(OR(F394="",G394=""),"",F394*G394)</f>
        <v/>
      </c>
      <c r="I394" s="19"/>
      <c r="J394" s="19"/>
      <c r="K394" s="19"/>
      <c r="L394" s="19"/>
    </row>
    <row r="395" customFormat="false" ht="15" hidden="false" customHeight="false" outlineLevel="0" collapsed="false">
      <c r="A395" s="22"/>
      <c r="B395" s="19"/>
      <c r="C395" s="23" t="str">
        <f aca="false">IF(B395="","",IFERROR(INDEX('Inventario general'!$B$5:$B$504,MATCH(B395,'Inventario general'!$A$5:$A$504,0)),"Código no encontrado"))</f>
        <v/>
      </c>
      <c r="D395" s="20"/>
      <c r="E395" s="20"/>
      <c r="F395" s="24" t="str">
        <f aca="false">IF(OR(D395="",E395=""),"",E395-D395)</f>
        <v/>
      </c>
      <c r="G395" s="17" t="str">
        <f aca="false">IF(B395="","",IFERROR(INDEX('Inventario general'!$H$5:$H$504,MATCH(B395,'Inventario general'!$A$5:$A$504,0)),""))</f>
        <v/>
      </c>
      <c r="H395" s="17" t="str">
        <f aca="false">IF(OR(F395="",G395=""),"",F395*G395)</f>
        <v/>
      </c>
      <c r="I395" s="19"/>
      <c r="J395" s="19"/>
      <c r="K395" s="19"/>
      <c r="L395" s="19"/>
    </row>
    <row r="396" customFormat="false" ht="15" hidden="false" customHeight="false" outlineLevel="0" collapsed="false">
      <c r="A396" s="22"/>
      <c r="B396" s="19"/>
      <c r="C396" s="23" t="str">
        <f aca="false">IF(B396="","",IFERROR(INDEX('Inventario general'!$B$5:$B$504,MATCH(B396,'Inventario general'!$A$5:$A$504,0)),"Código no encontrado"))</f>
        <v/>
      </c>
      <c r="D396" s="20"/>
      <c r="E396" s="20"/>
      <c r="F396" s="24" t="str">
        <f aca="false">IF(OR(D396="",E396=""),"",E396-D396)</f>
        <v/>
      </c>
      <c r="G396" s="17" t="str">
        <f aca="false">IF(B396="","",IFERROR(INDEX('Inventario general'!$H$5:$H$504,MATCH(B396,'Inventario general'!$A$5:$A$504,0)),""))</f>
        <v/>
      </c>
      <c r="H396" s="17" t="str">
        <f aca="false">IF(OR(F396="",G396=""),"",F396*G396)</f>
        <v/>
      </c>
      <c r="I396" s="19"/>
      <c r="J396" s="19"/>
      <c r="K396" s="19"/>
      <c r="L396" s="19"/>
    </row>
    <row r="397" customFormat="false" ht="15" hidden="false" customHeight="false" outlineLevel="0" collapsed="false">
      <c r="A397" s="22"/>
      <c r="B397" s="19"/>
      <c r="C397" s="23" t="str">
        <f aca="false">IF(B397="","",IFERROR(INDEX('Inventario general'!$B$5:$B$504,MATCH(B397,'Inventario general'!$A$5:$A$504,0)),"Código no encontrado"))</f>
        <v/>
      </c>
      <c r="D397" s="20"/>
      <c r="E397" s="20"/>
      <c r="F397" s="24" t="str">
        <f aca="false">IF(OR(D397="",E397=""),"",E397-D397)</f>
        <v/>
      </c>
      <c r="G397" s="17" t="str">
        <f aca="false">IF(B397="","",IFERROR(INDEX('Inventario general'!$H$5:$H$504,MATCH(B397,'Inventario general'!$A$5:$A$504,0)),""))</f>
        <v/>
      </c>
      <c r="H397" s="17" t="str">
        <f aca="false">IF(OR(F397="",G397=""),"",F397*G397)</f>
        <v/>
      </c>
      <c r="I397" s="19"/>
      <c r="J397" s="19"/>
      <c r="K397" s="19"/>
      <c r="L397" s="19"/>
    </row>
    <row r="398" customFormat="false" ht="15" hidden="false" customHeight="false" outlineLevel="0" collapsed="false">
      <c r="A398" s="22"/>
      <c r="B398" s="19"/>
      <c r="C398" s="23" t="str">
        <f aca="false">IF(B398="","",IFERROR(INDEX('Inventario general'!$B$5:$B$504,MATCH(B398,'Inventario general'!$A$5:$A$504,0)),"Código no encontrado"))</f>
        <v/>
      </c>
      <c r="D398" s="20"/>
      <c r="E398" s="20"/>
      <c r="F398" s="24" t="str">
        <f aca="false">IF(OR(D398="",E398=""),"",E398-D398)</f>
        <v/>
      </c>
      <c r="G398" s="17" t="str">
        <f aca="false">IF(B398="","",IFERROR(INDEX('Inventario general'!$H$5:$H$504,MATCH(B398,'Inventario general'!$A$5:$A$504,0)),""))</f>
        <v/>
      </c>
      <c r="H398" s="17" t="str">
        <f aca="false">IF(OR(F398="",G398=""),"",F398*G398)</f>
        <v/>
      </c>
      <c r="I398" s="19"/>
      <c r="J398" s="19"/>
      <c r="K398" s="19"/>
      <c r="L398" s="19"/>
    </row>
    <row r="399" customFormat="false" ht="15" hidden="false" customHeight="false" outlineLevel="0" collapsed="false">
      <c r="A399" s="22"/>
      <c r="B399" s="19"/>
      <c r="C399" s="23" t="str">
        <f aca="false">IF(B399="","",IFERROR(INDEX('Inventario general'!$B$5:$B$504,MATCH(B399,'Inventario general'!$A$5:$A$504,0)),"Código no encontrado"))</f>
        <v/>
      </c>
      <c r="D399" s="20"/>
      <c r="E399" s="20"/>
      <c r="F399" s="24" t="str">
        <f aca="false">IF(OR(D399="",E399=""),"",E399-D399)</f>
        <v/>
      </c>
      <c r="G399" s="17" t="str">
        <f aca="false">IF(B399="","",IFERROR(INDEX('Inventario general'!$H$5:$H$504,MATCH(B399,'Inventario general'!$A$5:$A$504,0)),""))</f>
        <v/>
      </c>
      <c r="H399" s="17" t="str">
        <f aca="false">IF(OR(F399="",G399=""),"",F399*G399)</f>
        <v/>
      </c>
      <c r="I399" s="19"/>
      <c r="J399" s="19"/>
      <c r="K399" s="19"/>
      <c r="L399" s="19"/>
    </row>
    <row r="400" customFormat="false" ht="15" hidden="false" customHeight="false" outlineLevel="0" collapsed="false">
      <c r="A400" s="22"/>
      <c r="B400" s="19"/>
      <c r="C400" s="23" t="str">
        <f aca="false">IF(B400="","",IFERROR(INDEX('Inventario general'!$B$5:$B$504,MATCH(B400,'Inventario general'!$A$5:$A$504,0)),"Código no encontrado"))</f>
        <v/>
      </c>
      <c r="D400" s="20"/>
      <c r="E400" s="20"/>
      <c r="F400" s="24" t="str">
        <f aca="false">IF(OR(D400="",E400=""),"",E400-D400)</f>
        <v/>
      </c>
      <c r="G400" s="17" t="str">
        <f aca="false">IF(B400="","",IFERROR(INDEX('Inventario general'!$H$5:$H$504,MATCH(B400,'Inventario general'!$A$5:$A$504,0)),""))</f>
        <v/>
      </c>
      <c r="H400" s="17" t="str">
        <f aca="false">IF(OR(F400="",G400=""),"",F400*G400)</f>
        <v/>
      </c>
      <c r="I400" s="19"/>
      <c r="J400" s="19"/>
      <c r="K400" s="19"/>
      <c r="L400" s="19"/>
    </row>
    <row r="401" customFormat="false" ht="15" hidden="false" customHeight="false" outlineLevel="0" collapsed="false">
      <c r="A401" s="22"/>
      <c r="B401" s="19"/>
      <c r="C401" s="23" t="str">
        <f aca="false">IF(B401="","",IFERROR(INDEX('Inventario general'!$B$5:$B$504,MATCH(B401,'Inventario general'!$A$5:$A$504,0)),"Código no encontrado"))</f>
        <v/>
      </c>
      <c r="D401" s="20"/>
      <c r="E401" s="20"/>
      <c r="F401" s="24" t="str">
        <f aca="false">IF(OR(D401="",E401=""),"",E401-D401)</f>
        <v/>
      </c>
      <c r="G401" s="17" t="str">
        <f aca="false">IF(B401="","",IFERROR(INDEX('Inventario general'!$H$5:$H$504,MATCH(B401,'Inventario general'!$A$5:$A$504,0)),""))</f>
        <v/>
      </c>
      <c r="H401" s="17" t="str">
        <f aca="false">IF(OR(F401="",G401=""),"",F401*G401)</f>
        <v/>
      </c>
      <c r="I401" s="19"/>
      <c r="J401" s="19"/>
      <c r="K401" s="19"/>
      <c r="L401" s="19"/>
    </row>
    <row r="402" customFormat="false" ht="15" hidden="false" customHeight="false" outlineLevel="0" collapsed="false">
      <c r="A402" s="22"/>
      <c r="B402" s="19"/>
      <c r="C402" s="23" t="str">
        <f aca="false">IF(B402="","",IFERROR(INDEX('Inventario general'!$B$5:$B$504,MATCH(B402,'Inventario general'!$A$5:$A$504,0)),"Código no encontrado"))</f>
        <v/>
      </c>
      <c r="D402" s="20"/>
      <c r="E402" s="20"/>
      <c r="F402" s="24" t="str">
        <f aca="false">IF(OR(D402="",E402=""),"",E402-D402)</f>
        <v/>
      </c>
      <c r="G402" s="17" t="str">
        <f aca="false">IF(B402="","",IFERROR(INDEX('Inventario general'!$H$5:$H$504,MATCH(B402,'Inventario general'!$A$5:$A$504,0)),""))</f>
        <v/>
      </c>
      <c r="H402" s="17" t="str">
        <f aca="false">IF(OR(F402="",G402=""),"",F402*G402)</f>
        <v/>
      </c>
      <c r="I402" s="19"/>
      <c r="J402" s="19"/>
      <c r="K402" s="19"/>
      <c r="L402" s="19"/>
    </row>
    <row r="403" customFormat="false" ht="15" hidden="false" customHeight="false" outlineLevel="0" collapsed="false">
      <c r="A403" s="22"/>
      <c r="B403" s="19"/>
      <c r="C403" s="23" t="str">
        <f aca="false">IF(B403="","",IFERROR(INDEX('Inventario general'!$B$5:$B$504,MATCH(B403,'Inventario general'!$A$5:$A$504,0)),"Código no encontrado"))</f>
        <v/>
      </c>
      <c r="D403" s="20"/>
      <c r="E403" s="20"/>
      <c r="F403" s="24" t="str">
        <f aca="false">IF(OR(D403="",E403=""),"",E403-D403)</f>
        <v/>
      </c>
      <c r="G403" s="17" t="str">
        <f aca="false">IF(B403="","",IFERROR(INDEX('Inventario general'!$H$5:$H$504,MATCH(B403,'Inventario general'!$A$5:$A$504,0)),""))</f>
        <v/>
      </c>
      <c r="H403" s="17" t="str">
        <f aca="false">IF(OR(F403="",G403=""),"",F403*G403)</f>
        <v/>
      </c>
      <c r="I403" s="19"/>
      <c r="J403" s="19"/>
      <c r="K403" s="19"/>
      <c r="L403" s="19"/>
    </row>
    <row r="404" customFormat="false" ht="15" hidden="false" customHeight="false" outlineLevel="0" collapsed="false">
      <c r="A404" s="22"/>
      <c r="B404" s="19"/>
      <c r="C404" s="23" t="str">
        <f aca="false">IF(B404="","",IFERROR(INDEX('Inventario general'!$B$5:$B$504,MATCH(B404,'Inventario general'!$A$5:$A$504,0)),"Código no encontrado"))</f>
        <v/>
      </c>
      <c r="D404" s="20"/>
      <c r="E404" s="20"/>
      <c r="F404" s="24" t="str">
        <f aca="false">IF(OR(D404="",E404=""),"",E404-D404)</f>
        <v/>
      </c>
      <c r="G404" s="17" t="str">
        <f aca="false">IF(B404="","",IFERROR(INDEX('Inventario general'!$H$5:$H$504,MATCH(B404,'Inventario general'!$A$5:$A$504,0)),""))</f>
        <v/>
      </c>
      <c r="H404" s="17" t="str">
        <f aca="false">IF(OR(F404="",G404=""),"",F404*G404)</f>
        <v/>
      </c>
      <c r="I404" s="19"/>
      <c r="J404" s="19"/>
      <c r="K404" s="19"/>
      <c r="L404" s="19"/>
    </row>
    <row r="405" customFormat="false" ht="15" hidden="false" customHeight="false" outlineLevel="0" collapsed="false">
      <c r="A405" s="22"/>
      <c r="B405" s="19"/>
      <c r="C405" s="23" t="str">
        <f aca="false">IF(B405="","",IFERROR(INDEX('Inventario general'!$B$5:$B$504,MATCH(B405,'Inventario general'!$A$5:$A$504,0)),"Código no encontrado"))</f>
        <v/>
      </c>
      <c r="D405" s="20"/>
      <c r="E405" s="20"/>
      <c r="F405" s="24" t="str">
        <f aca="false">IF(OR(D405="",E405=""),"",E405-D405)</f>
        <v/>
      </c>
      <c r="G405" s="17" t="str">
        <f aca="false">IF(B405="","",IFERROR(INDEX('Inventario general'!$H$5:$H$504,MATCH(B405,'Inventario general'!$A$5:$A$504,0)),""))</f>
        <v/>
      </c>
      <c r="H405" s="17" t="str">
        <f aca="false">IF(OR(F405="",G405=""),"",F405*G405)</f>
        <v/>
      </c>
      <c r="I405" s="19"/>
      <c r="J405" s="19"/>
      <c r="K405" s="19"/>
      <c r="L405" s="19"/>
    </row>
    <row r="406" customFormat="false" ht="15" hidden="false" customHeight="false" outlineLevel="0" collapsed="false">
      <c r="A406" s="22"/>
      <c r="B406" s="19"/>
      <c r="C406" s="23" t="str">
        <f aca="false">IF(B406="","",IFERROR(INDEX('Inventario general'!$B$5:$B$504,MATCH(B406,'Inventario general'!$A$5:$A$504,0)),"Código no encontrado"))</f>
        <v/>
      </c>
      <c r="D406" s="20"/>
      <c r="E406" s="20"/>
      <c r="F406" s="24" t="str">
        <f aca="false">IF(OR(D406="",E406=""),"",E406-D406)</f>
        <v/>
      </c>
      <c r="G406" s="17" t="str">
        <f aca="false">IF(B406="","",IFERROR(INDEX('Inventario general'!$H$5:$H$504,MATCH(B406,'Inventario general'!$A$5:$A$504,0)),""))</f>
        <v/>
      </c>
      <c r="H406" s="17" t="str">
        <f aca="false">IF(OR(F406="",G406=""),"",F406*G406)</f>
        <v/>
      </c>
      <c r="I406" s="19"/>
      <c r="J406" s="19"/>
      <c r="K406" s="19"/>
      <c r="L406" s="19"/>
    </row>
    <row r="407" customFormat="false" ht="15" hidden="false" customHeight="false" outlineLevel="0" collapsed="false">
      <c r="A407" s="22"/>
      <c r="B407" s="19"/>
      <c r="C407" s="23" t="str">
        <f aca="false">IF(B407="","",IFERROR(INDEX('Inventario general'!$B$5:$B$504,MATCH(B407,'Inventario general'!$A$5:$A$504,0)),"Código no encontrado"))</f>
        <v/>
      </c>
      <c r="D407" s="20"/>
      <c r="E407" s="20"/>
      <c r="F407" s="24" t="str">
        <f aca="false">IF(OR(D407="",E407=""),"",E407-D407)</f>
        <v/>
      </c>
      <c r="G407" s="17" t="str">
        <f aca="false">IF(B407="","",IFERROR(INDEX('Inventario general'!$H$5:$H$504,MATCH(B407,'Inventario general'!$A$5:$A$504,0)),""))</f>
        <v/>
      </c>
      <c r="H407" s="17" t="str">
        <f aca="false">IF(OR(F407="",G407=""),"",F407*G407)</f>
        <v/>
      </c>
      <c r="I407" s="19"/>
      <c r="J407" s="19"/>
      <c r="K407" s="19"/>
      <c r="L407" s="19"/>
    </row>
    <row r="408" customFormat="false" ht="15" hidden="false" customHeight="false" outlineLevel="0" collapsed="false">
      <c r="A408" s="22"/>
      <c r="B408" s="19"/>
      <c r="C408" s="23" t="str">
        <f aca="false">IF(B408="","",IFERROR(INDEX('Inventario general'!$B$5:$B$504,MATCH(B408,'Inventario general'!$A$5:$A$504,0)),"Código no encontrado"))</f>
        <v/>
      </c>
      <c r="D408" s="20"/>
      <c r="E408" s="20"/>
      <c r="F408" s="24" t="str">
        <f aca="false">IF(OR(D408="",E408=""),"",E408-D408)</f>
        <v/>
      </c>
      <c r="G408" s="17" t="str">
        <f aca="false">IF(B408="","",IFERROR(INDEX('Inventario general'!$H$5:$H$504,MATCH(B408,'Inventario general'!$A$5:$A$504,0)),""))</f>
        <v/>
      </c>
      <c r="H408" s="17" t="str">
        <f aca="false">IF(OR(F408="",G408=""),"",F408*G408)</f>
        <v/>
      </c>
      <c r="I408" s="19"/>
      <c r="J408" s="19"/>
      <c r="K408" s="19"/>
      <c r="L408" s="19"/>
    </row>
    <row r="409" customFormat="false" ht="15" hidden="false" customHeight="false" outlineLevel="0" collapsed="false">
      <c r="A409" s="22"/>
      <c r="B409" s="19"/>
      <c r="C409" s="23" t="str">
        <f aca="false">IF(B409="","",IFERROR(INDEX('Inventario general'!$B$5:$B$504,MATCH(B409,'Inventario general'!$A$5:$A$504,0)),"Código no encontrado"))</f>
        <v/>
      </c>
      <c r="D409" s="20"/>
      <c r="E409" s="20"/>
      <c r="F409" s="24" t="str">
        <f aca="false">IF(OR(D409="",E409=""),"",E409-D409)</f>
        <v/>
      </c>
      <c r="G409" s="17" t="str">
        <f aca="false">IF(B409="","",IFERROR(INDEX('Inventario general'!$H$5:$H$504,MATCH(B409,'Inventario general'!$A$5:$A$504,0)),""))</f>
        <v/>
      </c>
      <c r="H409" s="17" t="str">
        <f aca="false">IF(OR(F409="",G409=""),"",F409*G409)</f>
        <v/>
      </c>
      <c r="I409" s="19"/>
      <c r="J409" s="19"/>
      <c r="K409" s="19"/>
      <c r="L409" s="19"/>
    </row>
    <row r="410" customFormat="false" ht="15" hidden="false" customHeight="false" outlineLevel="0" collapsed="false">
      <c r="A410" s="22"/>
      <c r="B410" s="19"/>
      <c r="C410" s="23" t="str">
        <f aca="false">IF(B410="","",IFERROR(INDEX('Inventario general'!$B$5:$B$504,MATCH(B410,'Inventario general'!$A$5:$A$504,0)),"Código no encontrado"))</f>
        <v/>
      </c>
      <c r="D410" s="20"/>
      <c r="E410" s="20"/>
      <c r="F410" s="24" t="str">
        <f aca="false">IF(OR(D410="",E410=""),"",E410-D410)</f>
        <v/>
      </c>
      <c r="G410" s="17" t="str">
        <f aca="false">IF(B410="","",IFERROR(INDEX('Inventario general'!$H$5:$H$504,MATCH(B410,'Inventario general'!$A$5:$A$504,0)),""))</f>
        <v/>
      </c>
      <c r="H410" s="17" t="str">
        <f aca="false">IF(OR(F410="",G410=""),"",F410*G410)</f>
        <v/>
      </c>
      <c r="I410" s="19"/>
      <c r="J410" s="19"/>
      <c r="K410" s="19"/>
      <c r="L410" s="19"/>
    </row>
    <row r="411" customFormat="false" ht="15" hidden="false" customHeight="false" outlineLevel="0" collapsed="false">
      <c r="A411" s="22"/>
      <c r="B411" s="19"/>
      <c r="C411" s="23" t="str">
        <f aca="false">IF(B411="","",IFERROR(INDEX('Inventario general'!$B$5:$B$504,MATCH(B411,'Inventario general'!$A$5:$A$504,0)),"Código no encontrado"))</f>
        <v/>
      </c>
      <c r="D411" s="20"/>
      <c r="E411" s="20"/>
      <c r="F411" s="24" t="str">
        <f aca="false">IF(OR(D411="",E411=""),"",E411-D411)</f>
        <v/>
      </c>
      <c r="G411" s="17" t="str">
        <f aca="false">IF(B411="","",IFERROR(INDEX('Inventario general'!$H$5:$H$504,MATCH(B411,'Inventario general'!$A$5:$A$504,0)),""))</f>
        <v/>
      </c>
      <c r="H411" s="17" t="str">
        <f aca="false">IF(OR(F411="",G411=""),"",F411*G411)</f>
        <v/>
      </c>
      <c r="I411" s="19"/>
      <c r="J411" s="19"/>
      <c r="K411" s="19"/>
      <c r="L411" s="19"/>
    </row>
    <row r="412" customFormat="false" ht="15" hidden="false" customHeight="false" outlineLevel="0" collapsed="false">
      <c r="A412" s="22"/>
      <c r="B412" s="19"/>
      <c r="C412" s="23" t="str">
        <f aca="false">IF(B412="","",IFERROR(INDEX('Inventario general'!$B$5:$B$504,MATCH(B412,'Inventario general'!$A$5:$A$504,0)),"Código no encontrado"))</f>
        <v/>
      </c>
      <c r="D412" s="20"/>
      <c r="E412" s="20"/>
      <c r="F412" s="24" t="str">
        <f aca="false">IF(OR(D412="",E412=""),"",E412-D412)</f>
        <v/>
      </c>
      <c r="G412" s="17" t="str">
        <f aca="false">IF(B412="","",IFERROR(INDEX('Inventario general'!$H$5:$H$504,MATCH(B412,'Inventario general'!$A$5:$A$504,0)),""))</f>
        <v/>
      </c>
      <c r="H412" s="17" t="str">
        <f aca="false">IF(OR(F412="",G412=""),"",F412*G412)</f>
        <v/>
      </c>
      <c r="I412" s="19"/>
      <c r="J412" s="19"/>
      <c r="K412" s="19"/>
      <c r="L412" s="19"/>
    </row>
    <row r="413" customFormat="false" ht="15" hidden="false" customHeight="false" outlineLevel="0" collapsed="false">
      <c r="A413" s="22"/>
      <c r="B413" s="19"/>
      <c r="C413" s="23" t="str">
        <f aca="false">IF(B413="","",IFERROR(INDEX('Inventario general'!$B$5:$B$504,MATCH(B413,'Inventario general'!$A$5:$A$504,0)),"Código no encontrado"))</f>
        <v/>
      </c>
      <c r="D413" s="20"/>
      <c r="E413" s="20"/>
      <c r="F413" s="24" t="str">
        <f aca="false">IF(OR(D413="",E413=""),"",E413-D413)</f>
        <v/>
      </c>
      <c r="G413" s="17" t="str">
        <f aca="false">IF(B413="","",IFERROR(INDEX('Inventario general'!$H$5:$H$504,MATCH(B413,'Inventario general'!$A$5:$A$504,0)),""))</f>
        <v/>
      </c>
      <c r="H413" s="17" t="str">
        <f aca="false">IF(OR(F413="",G413=""),"",F413*G413)</f>
        <v/>
      </c>
      <c r="I413" s="19"/>
      <c r="J413" s="19"/>
      <c r="K413" s="19"/>
      <c r="L413" s="19"/>
    </row>
    <row r="414" customFormat="false" ht="15" hidden="false" customHeight="false" outlineLevel="0" collapsed="false">
      <c r="A414" s="22"/>
      <c r="B414" s="19"/>
      <c r="C414" s="23" t="str">
        <f aca="false">IF(B414="","",IFERROR(INDEX('Inventario general'!$B$5:$B$504,MATCH(B414,'Inventario general'!$A$5:$A$504,0)),"Código no encontrado"))</f>
        <v/>
      </c>
      <c r="D414" s="20"/>
      <c r="E414" s="20"/>
      <c r="F414" s="24" t="str">
        <f aca="false">IF(OR(D414="",E414=""),"",E414-D414)</f>
        <v/>
      </c>
      <c r="G414" s="17" t="str">
        <f aca="false">IF(B414="","",IFERROR(INDEX('Inventario general'!$H$5:$H$504,MATCH(B414,'Inventario general'!$A$5:$A$504,0)),""))</f>
        <v/>
      </c>
      <c r="H414" s="17" t="str">
        <f aca="false">IF(OR(F414="",G414=""),"",F414*G414)</f>
        <v/>
      </c>
      <c r="I414" s="19"/>
      <c r="J414" s="19"/>
      <c r="K414" s="19"/>
      <c r="L414" s="19"/>
    </row>
    <row r="415" customFormat="false" ht="15" hidden="false" customHeight="false" outlineLevel="0" collapsed="false">
      <c r="A415" s="22"/>
      <c r="B415" s="19"/>
      <c r="C415" s="23" t="str">
        <f aca="false">IF(B415="","",IFERROR(INDEX('Inventario general'!$B$5:$B$504,MATCH(B415,'Inventario general'!$A$5:$A$504,0)),"Código no encontrado"))</f>
        <v/>
      </c>
      <c r="D415" s="20"/>
      <c r="E415" s="20"/>
      <c r="F415" s="24" t="str">
        <f aca="false">IF(OR(D415="",E415=""),"",E415-D415)</f>
        <v/>
      </c>
      <c r="G415" s="17" t="str">
        <f aca="false">IF(B415="","",IFERROR(INDEX('Inventario general'!$H$5:$H$504,MATCH(B415,'Inventario general'!$A$5:$A$504,0)),""))</f>
        <v/>
      </c>
      <c r="H415" s="17" t="str">
        <f aca="false">IF(OR(F415="",G415=""),"",F415*G415)</f>
        <v/>
      </c>
      <c r="I415" s="19"/>
      <c r="J415" s="19"/>
      <c r="K415" s="19"/>
      <c r="L415" s="19"/>
    </row>
    <row r="416" customFormat="false" ht="15" hidden="false" customHeight="false" outlineLevel="0" collapsed="false">
      <c r="A416" s="22"/>
      <c r="B416" s="19"/>
      <c r="C416" s="23" t="str">
        <f aca="false">IF(B416="","",IFERROR(INDEX('Inventario general'!$B$5:$B$504,MATCH(B416,'Inventario general'!$A$5:$A$504,0)),"Código no encontrado"))</f>
        <v/>
      </c>
      <c r="D416" s="20"/>
      <c r="E416" s="20"/>
      <c r="F416" s="24" t="str">
        <f aca="false">IF(OR(D416="",E416=""),"",E416-D416)</f>
        <v/>
      </c>
      <c r="G416" s="17" t="str">
        <f aca="false">IF(B416="","",IFERROR(INDEX('Inventario general'!$H$5:$H$504,MATCH(B416,'Inventario general'!$A$5:$A$504,0)),""))</f>
        <v/>
      </c>
      <c r="H416" s="17" t="str">
        <f aca="false">IF(OR(F416="",G416=""),"",F416*G416)</f>
        <v/>
      </c>
      <c r="I416" s="19"/>
      <c r="J416" s="19"/>
      <c r="K416" s="19"/>
      <c r="L416" s="19"/>
    </row>
    <row r="417" customFormat="false" ht="15" hidden="false" customHeight="false" outlineLevel="0" collapsed="false">
      <c r="A417" s="22"/>
      <c r="B417" s="19"/>
      <c r="C417" s="23" t="str">
        <f aca="false">IF(B417="","",IFERROR(INDEX('Inventario general'!$B$5:$B$504,MATCH(B417,'Inventario general'!$A$5:$A$504,0)),"Código no encontrado"))</f>
        <v/>
      </c>
      <c r="D417" s="20"/>
      <c r="E417" s="20"/>
      <c r="F417" s="24" t="str">
        <f aca="false">IF(OR(D417="",E417=""),"",E417-D417)</f>
        <v/>
      </c>
      <c r="G417" s="17" t="str">
        <f aca="false">IF(B417="","",IFERROR(INDEX('Inventario general'!$H$5:$H$504,MATCH(B417,'Inventario general'!$A$5:$A$504,0)),""))</f>
        <v/>
      </c>
      <c r="H417" s="17" t="str">
        <f aca="false">IF(OR(F417="",G417=""),"",F417*G417)</f>
        <v/>
      </c>
      <c r="I417" s="19"/>
      <c r="J417" s="19"/>
      <c r="K417" s="19"/>
      <c r="L417" s="19"/>
    </row>
    <row r="418" customFormat="false" ht="15" hidden="false" customHeight="false" outlineLevel="0" collapsed="false">
      <c r="A418" s="22"/>
      <c r="B418" s="19"/>
      <c r="C418" s="23" t="str">
        <f aca="false">IF(B418="","",IFERROR(INDEX('Inventario general'!$B$5:$B$504,MATCH(B418,'Inventario general'!$A$5:$A$504,0)),"Código no encontrado"))</f>
        <v/>
      </c>
      <c r="D418" s="20"/>
      <c r="E418" s="20"/>
      <c r="F418" s="24" t="str">
        <f aca="false">IF(OR(D418="",E418=""),"",E418-D418)</f>
        <v/>
      </c>
      <c r="G418" s="17" t="str">
        <f aca="false">IF(B418="","",IFERROR(INDEX('Inventario general'!$H$5:$H$504,MATCH(B418,'Inventario general'!$A$5:$A$504,0)),""))</f>
        <v/>
      </c>
      <c r="H418" s="17" t="str">
        <f aca="false">IF(OR(F418="",G418=""),"",F418*G418)</f>
        <v/>
      </c>
      <c r="I418" s="19"/>
      <c r="J418" s="19"/>
      <c r="K418" s="19"/>
      <c r="L418" s="19"/>
    </row>
    <row r="419" customFormat="false" ht="15" hidden="false" customHeight="false" outlineLevel="0" collapsed="false">
      <c r="A419" s="22"/>
      <c r="B419" s="19"/>
      <c r="C419" s="23" t="str">
        <f aca="false">IF(B419="","",IFERROR(INDEX('Inventario general'!$B$5:$B$504,MATCH(B419,'Inventario general'!$A$5:$A$504,0)),"Código no encontrado"))</f>
        <v/>
      </c>
      <c r="D419" s="20"/>
      <c r="E419" s="20"/>
      <c r="F419" s="24" t="str">
        <f aca="false">IF(OR(D419="",E419=""),"",E419-D419)</f>
        <v/>
      </c>
      <c r="G419" s="17" t="str">
        <f aca="false">IF(B419="","",IFERROR(INDEX('Inventario general'!$H$5:$H$504,MATCH(B419,'Inventario general'!$A$5:$A$504,0)),""))</f>
        <v/>
      </c>
      <c r="H419" s="17" t="str">
        <f aca="false">IF(OR(F419="",G419=""),"",F419*G419)</f>
        <v/>
      </c>
      <c r="I419" s="19"/>
      <c r="J419" s="19"/>
      <c r="K419" s="19"/>
      <c r="L419" s="19"/>
    </row>
    <row r="420" customFormat="false" ht="15" hidden="false" customHeight="false" outlineLevel="0" collapsed="false">
      <c r="A420" s="22"/>
      <c r="B420" s="19"/>
      <c r="C420" s="23" t="str">
        <f aca="false">IF(B420="","",IFERROR(INDEX('Inventario general'!$B$5:$B$504,MATCH(B420,'Inventario general'!$A$5:$A$504,0)),"Código no encontrado"))</f>
        <v/>
      </c>
      <c r="D420" s="20"/>
      <c r="E420" s="20"/>
      <c r="F420" s="24" t="str">
        <f aca="false">IF(OR(D420="",E420=""),"",E420-D420)</f>
        <v/>
      </c>
      <c r="G420" s="17" t="str">
        <f aca="false">IF(B420="","",IFERROR(INDEX('Inventario general'!$H$5:$H$504,MATCH(B420,'Inventario general'!$A$5:$A$504,0)),""))</f>
        <v/>
      </c>
      <c r="H420" s="17" t="str">
        <f aca="false">IF(OR(F420="",G420=""),"",F420*G420)</f>
        <v/>
      </c>
      <c r="I420" s="19"/>
      <c r="J420" s="19"/>
      <c r="K420" s="19"/>
      <c r="L420" s="19"/>
    </row>
    <row r="421" customFormat="false" ht="15" hidden="false" customHeight="false" outlineLevel="0" collapsed="false">
      <c r="A421" s="22"/>
      <c r="B421" s="19"/>
      <c r="C421" s="23" t="str">
        <f aca="false">IF(B421="","",IFERROR(INDEX('Inventario general'!$B$5:$B$504,MATCH(B421,'Inventario general'!$A$5:$A$504,0)),"Código no encontrado"))</f>
        <v/>
      </c>
      <c r="D421" s="20"/>
      <c r="E421" s="20"/>
      <c r="F421" s="24" t="str">
        <f aca="false">IF(OR(D421="",E421=""),"",E421-D421)</f>
        <v/>
      </c>
      <c r="G421" s="17" t="str">
        <f aca="false">IF(B421="","",IFERROR(INDEX('Inventario general'!$H$5:$H$504,MATCH(B421,'Inventario general'!$A$5:$A$504,0)),""))</f>
        <v/>
      </c>
      <c r="H421" s="17" t="str">
        <f aca="false">IF(OR(F421="",G421=""),"",F421*G421)</f>
        <v/>
      </c>
      <c r="I421" s="19"/>
      <c r="J421" s="19"/>
      <c r="K421" s="19"/>
      <c r="L421" s="19"/>
    </row>
    <row r="422" customFormat="false" ht="15" hidden="false" customHeight="false" outlineLevel="0" collapsed="false">
      <c r="A422" s="22"/>
      <c r="B422" s="19"/>
      <c r="C422" s="23" t="str">
        <f aca="false">IF(B422="","",IFERROR(INDEX('Inventario general'!$B$5:$B$504,MATCH(B422,'Inventario general'!$A$5:$A$504,0)),"Código no encontrado"))</f>
        <v/>
      </c>
      <c r="D422" s="20"/>
      <c r="E422" s="20"/>
      <c r="F422" s="24" t="str">
        <f aca="false">IF(OR(D422="",E422=""),"",E422-D422)</f>
        <v/>
      </c>
      <c r="G422" s="17" t="str">
        <f aca="false">IF(B422="","",IFERROR(INDEX('Inventario general'!$H$5:$H$504,MATCH(B422,'Inventario general'!$A$5:$A$504,0)),""))</f>
        <v/>
      </c>
      <c r="H422" s="17" t="str">
        <f aca="false">IF(OR(F422="",G422=""),"",F422*G422)</f>
        <v/>
      </c>
      <c r="I422" s="19"/>
      <c r="J422" s="19"/>
      <c r="K422" s="19"/>
      <c r="L422" s="19"/>
    </row>
    <row r="423" customFormat="false" ht="15" hidden="false" customHeight="false" outlineLevel="0" collapsed="false">
      <c r="A423" s="22"/>
      <c r="B423" s="19"/>
      <c r="C423" s="23" t="str">
        <f aca="false">IF(B423="","",IFERROR(INDEX('Inventario general'!$B$5:$B$504,MATCH(B423,'Inventario general'!$A$5:$A$504,0)),"Código no encontrado"))</f>
        <v/>
      </c>
      <c r="D423" s="20"/>
      <c r="E423" s="20"/>
      <c r="F423" s="24" t="str">
        <f aca="false">IF(OR(D423="",E423=""),"",E423-D423)</f>
        <v/>
      </c>
      <c r="G423" s="17" t="str">
        <f aca="false">IF(B423="","",IFERROR(INDEX('Inventario general'!$H$5:$H$504,MATCH(B423,'Inventario general'!$A$5:$A$504,0)),""))</f>
        <v/>
      </c>
      <c r="H423" s="17" t="str">
        <f aca="false">IF(OR(F423="",G423=""),"",F423*G423)</f>
        <v/>
      </c>
      <c r="I423" s="19"/>
      <c r="J423" s="19"/>
      <c r="K423" s="19"/>
      <c r="L423" s="19"/>
    </row>
    <row r="424" customFormat="false" ht="15" hidden="false" customHeight="false" outlineLevel="0" collapsed="false">
      <c r="A424" s="22"/>
      <c r="B424" s="19"/>
      <c r="C424" s="23" t="str">
        <f aca="false">IF(B424="","",IFERROR(INDEX('Inventario general'!$B$5:$B$504,MATCH(B424,'Inventario general'!$A$5:$A$504,0)),"Código no encontrado"))</f>
        <v/>
      </c>
      <c r="D424" s="20"/>
      <c r="E424" s="20"/>
      <c r="F424" s="24" t="str">
        <f aca="false">IF(OR(D424="",E424=""),"",E424-D424)</f>
        <v/>
      </c>
      <c r="G424" s="17" t="str">
        <f aca="false">IF(B424="","",IFERROR(INDEX('Inventario general'!$H$5:$H$504,MATCH(B424,'Inventario general'!$A$5:$A$504,0)),""))</f>
        <v/>
      </c>
      <c r="H424" s="17" t="str">
        <f aca="false">IF(OR(F424="",G424=""),"",F424*G424)</f>
        <v/>
      </c>
      <c r="I424" s="19"/>
      <c r="J424" s="19"/>
      <c r="K424" s="19"/>
      <c r="L424" s="19"/>
    </row>
    <row r="425" customFormat="false" ht="15" hidden="false" customHeight="false" outlineLevel="0" collapsed="false">
      <c r="A425" s="22"/>
      <c r="B425" s="19"/>
      <c r="C425" s="23" t="str">
        <f aca="false">IF(B425="","",IFERROR(INDEX('Inventario general'!$B$5:$B$504,MATCH(B425,'Inventario general'!$A$5:$A$504,0)),"Código no encontrado"))</f>
        <v/>
      </c>
      <c r="D425" s="20"/>
      <c r="E425" s="20"/>
      <c r="F425" s="24" t="str">
        <f aca="false">IF(OR(D425="",E425=""),"",E425-D425)</f>
        <v/>
      </c>
      <c r="G425" s="17" t="str">
        <f aca="false">IF(B425="","",IFERROR(INDEX('Inventario general'!$H$5:$H$504,MATCH(B425,'Inventario general'!$A$5:$A$504,0)),""))</f>
        <v/>
      </c>
      <c r="H425" s="17" t="str">
        <f aca="false">IF(OR(F425="",G425=""),"",F425*G425)</f>
        <v/>
      </c>
      <c r="I425" s="19"/>
      <c r="J425" s="19"/>
      <c r="K425" s="19"/>
      <c r="L425" s="19"/>
    </row>
    <row r="426" customFormat="false" ht="15" hidden="false" customHeight="false" outlineLevel="0" collapsed="false">
      <c r="A426" s="22"/>
      <c r="B426" s="19"/>
      <c r="C426" s="23" t="str">
        <f aca="false">IF(B426="","",IFERROR(INDEX('Inventario general'!$B$5:$B$504,MATCH(B426,'Inventario general'!$A$5:$A$504,0)),"Código no encontrado"))</f>
        <v/>
      </c>
      <c r="D426" s="20"/>
      <c r="E426" s="20"/>
      <c r="F426" s="24" t="str">
        <f aca="false">IF(OR(D426="",E426=""),"",E426-D426)</f>
        <v/>
      </c>
      <c r="G426" s="17" t="str">
        <f aca="false">IF(B426="","",IFERROR(INDEX('Inventario general'!$H$5:$H$504,MATCH(B426,'Inventario general'!$A$5:$A$504,0)),""))</f>
        <v/>
      </c>
      <c r="H426" s="17" t="str">
        <f aca="false">IF(OR(F426="",G426=""),"",F426*G426)</f>
        <v/>
      </c>
      <c r="I426" s="19"/>
      <c r="J426" s="19"/>
      <c r="K426" s="19"/>
      <c r="L426" s="19"/>
    </row>
    <row r="427" customFormat="false" ht="15" hidden="false" customHeight="false" outlineLevel="0" collapsed="false">
      <c r="A427" s="22"/>
      <c r="B427" s="19"/>
      <c r="C427" s="23" t="str">
        <f aca="false">IF(B427="","",IFERROR(INDEX('Inventario general'!$B$5:$B$504,MATCH(B427,'Inventario general'!$A$5:$A$504,0)),"Código no encontrado"))</f>
        <v/>
      </c>
      <c r="D427" s="20"/>
      <c r="E427" s="20"/>
      <c r="F427" s="24" t="str">
        <f aca="false">IF(OR(D427="",E427=""),"",E427-D427)</f>
        <v/>
      </c>
      <c r="G427" s="17" t="str">
        <f aca="false">IF(B427="","",IFERROR(INDEX('Inventario general'!$H$5:$H$504,MATCH(B427,'Inventario general'!$A$5:$A$504,0)),""))</f>
        <v/>
      </c>
      <c r="H427" s="17" t="str">
        <f aca="false">IF(OR(F427="",G427=""),"",F427*G427)</f>
        <v/>
      </c>
      <c r="I427" s="19"/>
      <c r="J427" s="19"/>
      <c r="K427" s="19"/>
      <c r="L427" s="19"/>
    </row>
    <row r="428" customFormat="false" ht="15" hidden="false" customHeight="false" outlineLevel="0" collapsed="false">
      <c r="A428" s="22"/>
      <c r="B428" s="19"/>
      <c r="C428" s="23" t="str">
        <f aca="false">IF(B428="","",IFERROR(INDEX('Inventario general'!$B$5:$B$504,MATCH(B428,'Inventario general'!$A$5:$A$504,0)),"Código no encontrado"))</f>
        <v/>
      </c>
      <c r="D428" s="20"/>
      <c r="E428" s="20"/>
      <c r="F428" s="24" t="str">
        <f aca="false">IF(OR(D428="",E428=""),"",E428-D428)</f>
        <v/>
      </c>
      <c r="G428" s="17" t="str">
        <f aca="false">IF(B428="","",IFERROR(INDEX('Inventario general'!$H$5:$H$504,MATCH(B428,'Inventario general'!$A$5:$A$504,0)),""))</f>
        <v/>
      </c>
      <c r="H428" s="17" t="str">
        <f aca="false">IF(OR(F428="",G428=""),"",F428*G428)</f>
        <v/>
      </c>
      <c r="I428" s="19"/>
      <c r="J428" s="19"/>
      <c r="K428" s="19"/>
      <c r="L428" s="19"/>
    </row>
    <row r="429" customFormat="false" ht="15" hidden="false" customHeight="false" outlineLevel="0" collapsed="false">
      <c r="A429" s="22"/>
      <c r="B429" s="19"/>
      <c r="C429" s="23" t="str">
        <f aca="false">IF(B429="","",IFERROR(INDEX('Inventario general'!$B$5:$B$504,MATCH(B429,'Inventario general'!$A$5:$A$504,0)),"Código no encontrado"))</f>
        <v/>
      </c>
      <c r="D429" s="20"/>
      <c r="E429" s="20"/>
      <c r="F429" s="24" t="str">
        <f aca="false">IF(OR(D429="",E429=""),"",E429-D429)</f>
        <v/>
      </c>
      <c r="G429" s="17" t="str">
        <f aca="false">IF(B429="","",IFERROR(INDEX('Inventario general'!$H$5:$H$504,MATCH(B429,'Inventario general'!$A$5:$A$504,0)),""))</f>
        <v/>
      </c>
      <c r="H429" s="17" t="str">
        <f aca="false">IF(OR(F429="",G429=""),"",F429*G429)</f>
        <v/>
      </c>
      <c r="I429" s="19"/>
      <c r="J429" s="19"/>
      <c r="K429" s="19"/>
      <c r="L429" s="19"/>
    </row>
    <row r="430" customFormat="false" ht="15" hidden="false" customHeight="false" outlineLevel="0" collapsed="false">
      <c r="A430" s="22"/>
      <c r="B430" s="19"/>
      <c r="C430" s="23" t="str">
        <f aca="false">IF(B430="","",IFERROR(INDEX('Inventario general'!$B$5:$B$504,MATCH(B430,'Inventario general'!$A$5:$A$504,0)),"Código no encontrado"))</f>
        <v/>
      </c>
      <c r="D430" s="20"/>
      <c r="E430" s="20"/>
      <c r="F430" s="24" t="str">
        <f aca="false">IF(OR(D430="",E430=""),"",E430-D430)</f>
        <v/>
      </c>
      <c r="G430" s="17" t="str">
        <f aca="false">IF(B430="","",IFERROR(INDEX('Inventario general'!$H$5:$H$504,MATCH(B430,'Inventario general'!$A$5:$A$504,0)),""))</f>
        <v/>
      </c>
      <c r="H430" s="17" t="str">
        <f aca="false">IF(OR(F430="",G430=""),"",F430*G430)</f>
        <v/>
      </c>
      <c r="I430" s="19"/>
      <c r="J430" s="19"/>
      <c r="K430" s="19"/>
      <c r="L430" s="19"/>
    </row>
    <row r="431" customFormat="false" ht="15" hidden="false" customHeight="false" outlineLevel="0" collapsed="false">
      <c r="A431" s="22"/>
      <c r="B431" s="19"/>
      <c r="C431" s="23" t="str">
        <f aca="false">IF(B431="","",IFERROR(INDEX('Inventario general'!$B$5:$B$504,MATCH(B431,'Inventario general'!$A$5:$A$504,0)),"Código no encontrado"))</f>
        <v/>
      </c>
      <c r="D431" s="20"/>
      <c r="E431" s="20"/>
      <c r="F431" s="24" t="str">
        <f aca="false">IF(OR(D431="",E431=""),"",E431-D431)</f>
        <v/>
      </c>
      <c r="G431" s="17" t="str">
        <f aca="false">IF(B431="","",IFERROR(INDEX('Inventario general'!$H$5:$H$504,MATCH(B431,'Inventario general'!$A$5:$A$504,0)),""))</f>
        <v/>
      </c>
      <c r="H431" s="17" t="str">
        <f aca="false">IF(OR(F431="",G431=""),"",F431*G431)</f>
        <v/>
      </c>
      <c r="I431" s="19"/>
      <c r="J431" s="19"/>
      <c r="K431" s="19"/>
      <c r="L431" s="19"/>
    </row>
    <row r="432" customFormat="false" ht="15" hidden="false" customHeight="false" outlineLevel="0" collapsed="false">
      <c r="A432" s="22"/>
      <c r="B432" s="19"/>
      <c r="C432" s="23" t="str">
        <f aca="false">IF(B432="","",IFERROR(INDEX('Inventario general'!$B$5:$B$504,MATCH(B432,'Inventario general'!$A$5:$A$504,0)),"Código no encontrado"))</f>
        <v/>
      </c>
      <c r="D432" s="20"/>
      <c r="E432" s="20"/>
      <c r="F432" s="24" t="str">
        <f aca="false">IF(OR(D432="",E432=""),"",E432-D432)</f>
        <v/>
      </c>
      <c r="G432" s="17" t="str">
        <f aca="false">IF(B432="","",IFERROR(INDEX('Inventario general'!$H$5:$H$504,MATCH(B432,'Inventario general'!$A$5:$A$504,0)),""))</f>
        <v/>
      </c>
      <c r="H432" s="17" t="str">
        <f aca="false">IF(OR(F432="",G432=""),"",F432*G432)</f>
        <v/>
      </c>
      <c r="I432" s="19"/>
      <c r="J432" s="19"/>
      <c r="K432" s="19"/>
      <c r="L432" s="19"/>
    </row>
    <row r="433" customFormat="false" ht="15" hidden="false" customHeight="false" outlineLevel="0" collapsed="false">
      <c r="A433" s="22"/>
      <c r="B433" s="19"/>
      <c r="C433" s="23" t="str">
        <f aca="false">IF(B433="","",IFERROR(INDEX('Inventario general'!$B$5:$B$504,MATCH(B433,'Inventario general'!$A$5:$A$504,0)),"Código no encontrado"))</f>
        <v/>
      </c>
      <c r="D433" s="20"/>
      <c r="E433" s="20"/>
      <c r="F433" s="24" t="str">
        <f aca="false">IF(OR(D433="",E433=""),"",E433-D433)</f>
        <v/>
      </c>
      <c r="G433" s="17" t="str">
        <f aca="false">IF(B433="","",IFERROR(INDEX('Inventario general'!$H$5:$H$504,MATCH(B433,'Inventario general'!$A$5:$A$504,0)),""))</f>
        <v/>
      </c>
      <c r="H433" s="17" t="str">
        <f aca="false">IF(OR(F433="",G433=""),"",F433*G433)</f>
        <v/>
      </c>
      <c r="I433" s="19"/>
      <c r="J433" s="19"/>
      <c r="K433" s="19"/>
      <c r="L433" s="19"/>
    </row>
    <row r="434" customFormat="false" ht="15" hidden="false" customHeight="false" outlineLevel="0" collapsed="false">
      <c r="A434" s="22"/>
      <c r="B434" s="19"/>
      <c r="C434" s="23" t="str">
        <f aca="false">IF(B434="","",IFERROR(INDEX('Inventario general'!$B$5:$B$504,MATCH(B434,'Inventario general'!$A$5:$A$504,0)),"Código no encontrado"))</f>
        <v/>
      </c>
      <c r="D434" s="20"/>
      <c r="E434" s="20"/>
      <c r="F434" s="24" t="str">
        <f aca="false">IF(OR(D434="",E434=""),"",E434-D434)</f>
        <v/>
      </c>
      <c r="G434" s="17" t="str">
        <f aca="false">IF(B434="","",IFERROR(INDEX('Inventario general'!$H$5:$H$504,MATCH(B434,'Inventario general'!$A$5:$A$504,0)),""))</f>
        <v/>
      </c>
      <c r="H434" s="17" t="str">
        <f aca="false">IF(OR(F434="",G434=""),"",F434*G434)</f>
        <v/>
      </c>
      <c r="I434" s="19"/>
      <c r="J434" s="19"/>
      <c r="K434" s="19"/>
      <c r="L434" s="19"/>
    </row>
    <row r="435" customFormat="false" ht="15" hidden="false" customHeight="false" outlineLevel="0" collapsed="false">
      <c r="A435" s="22"/>
      <c r="B435" s="19"/>
      <c r="C435" s="23" t="str">
        <f aca="false">IF(B435="","",IFERROR(INDEX('Inventario general'!$B$5:$B$504,MATCH(B435,'Inventario general'!$A$5:$A$504,0)),"Código no encontrado"))</f>
        <v/>
      </c>
      <c r="D435" s="20"/>
      <c r="E435" s="20"/>
      <c r="F435" s="24" t="str">
        <f aca="false">IF(OR(D435="",E435=""),"",E435-D435)</f>
        <v/>
      </c>
      <c r="G435" s="17" t="str">
        <f aca="false">IF(B435="","",IFERROR(INDEX('Inventario general'!$H$5:$H$504,MATCH(B435,'Inventario general'!$A$5:$A$504,0)),""))</f>
        <v/>
      </c>
      <c r="H435" s="17" t="str">
        <f aca="false">IF(OR(F435="",G435=""),"",F435*G435)</f>
        <v/>
      </c>
      <c r="I435" s="19"/>
      <c r="J435" s="19"/>
      <c r="K435" s="19"/>
      <c r="L435" s="19"/>
    </row>
    <row r="436" customFormat="false" ht="15" hidden="false" customHeight="false" outlineLevel="0" collapsed="false">
      <c r="A436" s="22"/>
      <c r="B436" s="19"/>
      <c r="C436" s="23" t="str">
        <f aca="false">IF(B436="","",IFERROR(INDEX('Inventario general'!$B$5:$B$504,MATCH(B436,'Inventario general'!$A$5:$A$504,0)),"Código no encontrado"))</f>
        <v/>
      </c>
      <c r="D436" s="20"/>
      <c r="E436" s="20"/>
      <c r="F436" s="24" t="str">
        <f aca="false">IF(OR(D436="",E436=""),"",E436-D436)</f>
        <v/>
      </c>
      <c r="G436" s="17" t="str">
        <f aca="false">IF(B436="","",IFERROR(INDEX('Inventario general'!$H$5:$H$504,MATCH(B436,'Inventario general'!$A$5:$A$504,0)),""))</f>
        <v/>
      </c>
      <c r="H436" s="17" t="str">
        <f aca="false">IF(OR(F436="",G436=""),"",F436*G436)</f>
        <v/>
      </c>
      <c r="I436" s="19"/>
      <c r="J436" s="19"/>
      <c r="K436" s="19"/>
      <c r="L436" s="19"/>
    </row>
    <row r="437" customFormat="false" ht="15" hidden="false" customHeight="false" outlineLevel="0" collapsed="false">
      <c r="A437" s="22"/>
      <c r="B437" s="19"/>
      <c r="C437" s="23" t="str">
        <f aca="false">IF(B437="","",IFERROR(INDEX('Inventario general'!$B$5:$B$504,MATCH(B437,'Inventario general'!$A$5:$A$504,0)),"Código no encontrado"))</f>
        <v/>
      </c>
      <c r="D437" s="20"/>
      <c r="E437" s="20"/>
      <c r="F437" s="24" t="str">
        <f aca="false">IF(OR(D437="",E437=""),"",E437-D437)</f>
        <v/>
      </c>
      <c r="G437" s="17" t="str">
        <f aca="false">IF(B437="","",IFERROR(INDEX('Inventario general'!$H$5:$H$504,MATCH(B437,'Inventario general'!$A$5:$A$504,0)),""))</f>
        <v/>
      </c>
      <c r="H437" s="17" t="str">
        <f aca="false">IF(OR(F437="",G437=""),"",F437*G437)</f>
        <v/>
      </c>
      <c r="I437" s="19"/>
      <c r="J437" s="19"/>
      <c r="K437" s="19"/>
      <c r="L437" s="19"/>
    </row>
    <row r="438" customFormat="false" ht="15" hidden="false" customHeight="false" outlineLevel="0" collapsed="false">
      <c r="A438" s="22"/>
      <c r="B438" s="19"/>
      <c r="C438" s="23" t="str">
        <f aca="false">IF(B438="","",IFERROR(INDEX('Inventario general'!$B$5:$B$504,MATCH(B438,'Inventario general'!$A$5:$A$504,0)),"Código no encontrado"))</f>
        <v/>
      </c>
      <c r="D438" s="20"/>
      <c r="E438" s="20"/>
      <c r="F438" s="24" t="str">
        <f aca="false">IF(OR(D438="",E438=""),"",E438-D438)</f>
        <v/>
      </c>
      <c r="G438" s="17" t="str">
        <f aca="false">IF(B438="","",IFERROR(INDEX('Inventario general'!$H$5:$H$504,MATCH(B438,'Inventario general'!$A$5:$A$504,0)),""))</f>
        <v/>
      </c>
      <c r="H438" s="17" t="str">
        <f aca="false">IF(OR(F438="",G438=""),"",F438*G438)</f>
        <v/>
      </c>
      <c r="I438" s="19"/>
      <c r="J438" s="19"/>
      <c r="K438" s="19"/>
      <c r="L438" s="19"/>
    </row>
    <row r="439" customFormat="false" ht="15" hidden="false" customHeight="false" outlineLevel="0" collapsed="false">
      <c r="A439" s="22"/>
      <c r="B439" s="19"/>
      <c r="C439" s="23" t="str">
        <f aca="false">IF(B439="","",IFERROR(INDEX('Inventario general'!$B$5:$B$504,MATCH(B439,'Inventario general'!$A$5:$A$504,0)),"Código no encontrado"))</f>
        <v/>
      </c>
      <c r="D439" s="20"/>
      <c r="E439" s="20"/>
      <c r="F439" s="24" t="str">
        <f aca="false">IF(OR(D439="",E439=""),"",E439-D439)</f>
        <v/>
      </c>
      <c r="G439" s="17" t="str">
        <f aca="false">IF(B439="","",IFERROR(INDEX('Inventario general'!$H$5:$H$504,MATCH(B439,'Inventario general'!$A$5:$A$504,0)),""))</f>
        <v/>
      </c>
      <c r="H439" s="17" t="str">
        <f aca="false">IF(OR(F439="",G439=""),"",F439*G439)</f>
        <v/>
      </c>
      <c r="I439" s="19"/>
      <c r="J439" s="19"/>
      <c r="K439" s="19"/>
      <c r="L439" s="19"/>
    </row>
    <row r="440" customFormat="false" ht="15" hidden="false" customHeight="false" outlineLevel="0" collapsed="false">
      <c r="A440" s="22"/>
      <c r="B440" s="19"/>
      <c r="C440" s="23" t="str">
        <f aca="false">IF(B440="","",IFERROR(INDEX('Inventario general'!$B$5:$B$504,MATCH(B440,'Inventario general'!$A$5:$A$504,0)),"Código no encontrado"))</f>
        <v/>
      </c>
      <c r="D440" s="20"/>
      <c r="E440" s="20"/>
      <c r="F440" s="24" t="str">
        <f aca="false">IF(OR(D440="",E440=""),"",E440-D440)</f>
        <v/>
      </c>
      <c r="G440" s="17" t="str">
        <f aca="false">IF(B440="","",IFERROR(INDEX('Inventario general'!$H$5:$H$504,MATCH(B440,'Inventario general'!$A$5:$A$504,0)),""))</f>
        <v/>
      </c>
      <c r="H440" s="17" t="str">
        <f aca="false">IF(OR(F440="",G440=""),"",F440*G440)</f>
        <v/>
      </c>
      <c r="I440" s="19"/>
      <c r="J440" s="19"/>
      <c r="K440" s="19"/>
      <c r="L440" s="19"/>
    </row>
    <row r="441" customFormat="false" ht="15" hidden="false" customHeight="false" outlineLevel="0" collapsed="false">
      <c r="A441" s="22"/>
      <c r="B441" s="19"/>
      <c r="C441" s="23" t="str">
        <f aca="false">IF(B441="","",IFERROR(INDEX('Inventario general'!$B$5:$B$504,MATCH(B441,'Inventario general'!$A$5:$A$504,0)),"Código no encontrado"))</f>
        <v/>
      </c>
      <c r="D441" s="20"/>
      <c r="E441" s="20"/>
      <c r="F441" s="24" t="str">
        <f aca="false">IF(OR(D441="",E441=""),"",E441-D441)</f>
        <v/>
      </c>
      <c r="G441" s="17" t="str">
        <f aca="false">IF(B441="","",IFERROR(INDEX('Inventario general'!$H$5:$H$504,MATCH(B441,'Inventario general'!$A$5:$A$504,0)),""))</f>
        <v/>
      </c>
      <c r="H441" s="17" t="str">
        <f aca="false">IF(OR(F441="",G441=""),"",F441*G441)</f>
        <v/>
      </c>
      <c r="I441" s="19"/>
      <c r="J441" s="19"/>
      <c r="K441" s="19"/>
      <c r="L441" s="19"/>
    </row>
    <row r="442" customFormat="false" ht="15" hidden="false" customHeight="false" outlineLevel="0" collapsed="false">
      <c r="A442" s="22"/>
      <c r="B442" s="19"/>
      <c r="C442" s="23" t="str">
        <f aca="false">IF(B442="","",IFERROR(INDEX('Inventario general'!$B$5:$B$504,MATCH(B442,'Inventario general'!$A$5:$A$504,0)),"Código no encontrado"))</f>
        <v/>
      </c>
      <c r="D442" s="20"/>
      <c r="E442" s="20"/>
      <c r="F442" s="24" t="str">
        <f aca="false">IF(OR(D442="",E442=""),"",E442-D442)</f>
        <v/>
      </c>
      <c r="G442" s="17" t="str">
        <f aca="false">IF(B442="","",IFERROR(INDEX('Inventario general'!$H$5:$H$504,MATCH(B442,'Inventario general'!$A$5:$A$504,0)),""))</f>
        <v/>
      </c>
      <c r="H442" s="17" t="str">
        <f aca="false">IF(OR(F442="",G442=""),"",F442*G442)</f>
        <v/>
      </c>
      <c r="I442" s="19"/>
      <c r="J442" s="19"/>
      <c r="K442" s="19"/>
      <c r="L442" s="19"/>
    </row>
    <row r="443" customFormat="false" ht="15" hidden="false" customHeight="false" outlineLevel="0" collapsed="false">
      <c r="A443" s="22"/>
      <c r="B443" s="19"/>
      <c r="C443" s="23" t="str">
        <f aca="false">IF(B443="","",IFERROR(INDEX('Inventario general'!$B$5:$B$504,MATCH(B443,'Inventario general'!$A$5:$A$504,0)),"Código no encontrado"))</f>
        <v/>
      </c>
      <c r="D443" s="20"/>
      <c r="E443" s="20"/>
      <c r="F443" s="24" t="str">
        <f aca="false">IF(OR(D443="",E443=""),"",E443-D443)</f>
        <v/>
      </c>
      <c r="G443" s="17" t="str">
        <f aca="false">IF(B443="","",IFERROR(INDEX('Inventario general'!$H$5:$H$504,MATCH(B443,'Inventario general'!$A$5:$A$504,0)),""))</f>
        <v/>
      </c>
      <c r="H443" s="17" t="str">
        <f aca="false">IF(OR(F443="",G443=""),"",F443*G443)</f>
        <v/>
      </c>
      <c r="I443" s="19"/>
      <c r="J443" s="19"/>
      <c r="K443" s="19"/>
      <c r="L443" s="19"/>
    </row>
    <row r="444" customFormat="false" ht="15" hidden="false" customHeight="false" outlineLevel="0" collapsed="false">
      <c r="A444" s="22"/>
      <c r="B444" s="19"/>
      <c r="C444" s="23" t="str">
        <f aca="false">IF(B444="","",IFERROR(INDEX('Inventario general'!$B$5:$B$504,MATCH(B444,'Inventario general'!$A$5:$A$504,0)),"Código no encontrado"))</f>
        <v/>
      </c>
      <c r="D444" s="20"/>
      <c r="E444" s="20"/>
      <c r="F444" s="24" t="str">
        <f aca="false">IF(OR(D444="",E444=""),"",E444-D444)</f>
        <v/>
      </c>
      <c r="G444" s="17" t="str">
        <f aca="false">IF(B444="","",IFERROR(INDEX('Inventario general'!$H$5:$H$504,MATCH(B444,'Inventario general'!$A$5:$A$504,0)),""))</f>
        <v/>
      </c>
      <c r="H444" s="17" t="str">
        <f aca="false">IF(OR(F444="",G444=""),"",F444*G444)</f>
        <v/>
      </c>
      <c r="I444" s="19"/>
      <c r="J444" s="19"/>
      <c r="K444" s="19"/>
      <c r="L444" s="19"/>
    </row>
    <row r="445" customFormat="false" ht="15" hidden="false" customHeight="false" outlineLevel="0" collapsed="false">
      <c r="A445" s="22"/>
      <c r="B445" s="19"/>
      <c r="C445" s="23" t="str">
        <f aca="false">IF(B445="","",IFERROR(INDEX('Inventario general'!$B$5:$B$504,MATCH(B445,'Inventario general'!$A$5:$A$504,0)),"Código no encontrado"))</f>
        <v/>
      </c>
      <c r="D445" s="20"/>
      <c r="E445" s="20"/>
      <c r="F445" s="24" t="str">
        <f aca="false">IF(OR(D445="",E445=""),"",E445-D445)</f>
        <v/>
      </c>
      <c r="G445" s="17" t="str">
        <f aca="false">IF(B445="","",IFERROR(INDEX('Inventario general'!$H$5:$H$504,MATCH(B445,'Inventario general'!$A$5:$A$504,0)),""))</f>
        <v/>
      </c>
      <c r="H445" s="17" t="str">
        <f aca="false">IF(OR(F445="",G445=""),"",F445*G445)</f>
        <v/>
      </c>
      <c r="I445" s="19"/>
      <c r="J445" s="19"/>
      <c r="K445" s="19"/>
      <c r="L445" s="19"/>
    </row>
    <row r="446" customFormat="false" ht="15" hidden="false" customHeight="false" outlineLevel="0" collapsed="false">
      <c r="A446" s="22"/>
      <c r="B446" s="19"/>
      <c r="C446" s="23" t="str">
        <f aca="false">IF(B446="","",IFERROR(INDEX('Inventario general'!$B$5:$B$504,MATCH(B446,'Inventario general'!$A$5:$A$504,0)),"Código no encontrado"))</f>
        <v/>
      </c>
      <c r="D446" s="20"/>
      <c r="E446" s="20"/>
      <c r="F446" s="24" t="str">
        <f aca="false">IF(OR(D446="",E446=""),"",E446-D446)</f>
        <v/>
      </c>
      <c r="G446" s="17" t="str">
        <f aca="false">IF(B446="","",IFERROR(INDEX('Inventario general'!$H$5:$H$504,MATCH(B446,'Inventario general'!$A$5:$A$504,0)),""))</f>
        <v/>
      </c>
      <c r="H446" s="17" t="str">
        <f aca="false">IF(OR(F446="",G446=""),"",F446*G446)</f>
        <v/>
      </c>
      <c r="I446" s="19"/>
      <c r="J446" s="19"/>
      <c r="K446" s="19"/>
      <c r="L446" s="19"/>
    </row>
    <row r="447" customFormat="false" ht="15" hidden="false" customHeight="false" outlineLevel="0" collapsed="false">
      <c r="A447" s="22"/>
      <c r="B447" s="19"/>
      <c r="C447" s="23" t="str">
        <f aca="false">IF(B447="","",IFERROR(INDEX('Inventario general'!$B$5:$B$504,MATCH(B447,'Inventario general'!$A$5:$A$504,0)),"Código no encontrado"))</f>
        <v/>
      </c>
      <c r="D447" s="20"/>
      <c r="E447" s="20"/>
      <c r="F447" s="24" t="str">
        <f aca="false">IF(OR(D447="",E447=""),"",E447-D447)</f>
        <v/>
      </c>
      <c r="G447" s="17" t="str">
        <f aca="false">IF(B447="","",IFERROR(INDEX('Inventario general'!$H$5:$H$504,MATCH(B447,'Inventario general'!$A$5:$A$504,0)),""))</f>
        <v/>
      </c>
      <c r="H447" s="17" t="str">
        <f aca="false">IF(OR(F447="",G447=""),"",F447*G447)</f>
        <v/>
      </c>
      <c r="I447" s="19"/>
      <c r="J447" s="19"/>
      <c r="K447" s="19"/>
      <c r="L447" s="19"/>
    </row>
    <row r="448" customFormat="false" ht="15" hidden="false" customHeight="false" outlineLevel="0" collapsed="false">
      <c r="A448" s="22"/>
      <c r="B448" s="19"/>
      <c r="C448" s="23" t="str">
        <f aca="false">IF(B448="","",IFERROR(INDEX('Inventario general'!$B$5:$B$504,MATCH(B448,'Inventario general'!$A$5:$A$504,0)),"Código no encontrado"))</f>
        <v/>
      </c>
      <c r="D448" s="20"/>
      <c r="E448" s="20"/>
      <c r="F448" s="24" t="str">
        <f aca="false">IF(OR(D448="",E448=""),"",E448-D448)</f>
        <v/>
      </c>
      <c r="G448" s="17" t="str">
        <f aca="false">IF(B448="","",IFERROR(INDEX('Inventario general'!$H$5:$H$504,MATCH(B448,'Inventario general'!$A$5:$A$504,0)),""))</f>
        <v/>
      </c>
      <c r="H448" s="17" t="str">
        <f aca="false">IF(OR(F448="",G448=""),"",F448*G448)</f>
        <v/>
      </c>
      <c r="I448" s="19"/>
      <c r="J448" s="19"/>
      <c r="K448" s="19"/>
      <c r="L448" s="19"/>
    </row>
    <row r="449" customFormat="false" ht="15" hidden="false" customHeight="false" outlineLevel="0" collapsed="false">
      <c r="A449" s="22"/>
      <c r="B449" s="19"/>
      <c r="C449" s="23" t="str">
        <f aca="false">IF(B449="","",IFERROR(INDEX('Inventario general'!$B$5:$B$504,MATCH(B449,'Inventario general'!$A$5:$A$504,0)),"Código no encontrado"))</f>
        <v/>
      </c>
      <c r="D449" s="20"/>
      <c r="E449" s="20"/>
      <c r="F449" s="24" t="str">
        <f aca="false">IF(OR(D449="",E449=""),"",E449-D449)</f>
        <v/>
      </c>
      <c r="G449" s="17" t="str">
        <f aca="false">IF(B449="","",IFERROR(INDEX('Inventario general'!$H$5:$H$504,MATCH(B449,'Inventario general'!$A$5:$A$504,0)),""))</f>
        <v/>
      </c>
      <c r="H449" s="17" t="str">
        <f aca="false">IF(OR(F449="",G449=""),"",F449*G449)</f>
        <v/>
      </c>
      <c r="I449" s="19"/>
      <c r="J449" s="19"/>
      <c r="K449" s="19"/>
      <c r="L449" s="19"/>
    </row>
    <row r="450" customFormat="false" ht="15" hidden="false" customHeight="false" outlineLevel="0" collapsed="false">
      <c r="A450" s="22"/>
      <c r="B450" s="19"/>
      <c r="C450" s="23" t="str">
        <f aca="false">IF(B450="","",IFERROR(INDEX('Inventario general'!$B$5:$B$504,MATCH(B450,'Inventario general'!$A$5:$A$504,0)),"Código no encontrado"))</f>
        <v/>
      </c>
      <c r="D450" s="20"/>
      <c r="E450" s="20"/>
      <c r="F450" s="24" t="str">
        <f aca="false">IF(OR(D450="",E450=""),"",E450-D450)</f>
        <v/>
      </c>
      <c r="G450" s="17" t="str">
        <f aca="false">IF(B450="","",IFERROR(INDEX('Inventario general'!$H$5:$H$504,MATCH(B450,'Inventario general'!$A$5:$A$504,0)),""))</f>
        <v/>
      </c>
      <c r="H450" s="17" t="str">
        <f aca="false">IF(OR(F450="",G450=""),"",F450*G450)</f>
        <v/>
      </c>
      <c r="I450" s="19"/>
      <c r="J450" s="19"/>
      <c r="K450" s="19"/>
      <c r="L450" s="19"/>
    </row>
    <row r="451" customFormat="false" ht="15" hidden="false" customHeight="false" outlineLevel="0" collapsed="false">
      <c r="A451" s="22"/>
      <c r="B451" s="19"/>
      <c r="C451" s="23" t="str">
        <f aca="false">IF(B451="","",IFERROR(INDEX('Inventario general'!$B$5:$B$504,MATCH(B451,'Inventario general'!$A$5:$A$504,0)),"Código no encontrado"))</f>
        <v/>
      </c>
      <c r="D451" s="20"/>
      <c r="E451" s="20"/>
      <c r="F451" s="24" t="str">
        <f aca="false">IF(OR(D451="",E451=""),"",E451-D451)</f>
        <v/>
      </c>
      <c r="G451" s="17" t="str">
        <f aca="false">IF(B451="","",IFERROR(INDEX('Inventario general'!$H$5:$H$504,MATCH(B451,'Inventario general'!$A$5:$A$504,0)),""))</f>
        <v/>
      </c>
      <c r="H451" s="17" t="str">
        <f aca="false">IF(OR(F451="",G451=""),"",F451*G451)</f>
        <v/>
      </c>
      <c r="I451" s="19"/>
      <c r="J451" s="19"/>
      <c r="K451" s="19"/>
      <c r="L451" s="19"/>
    </row>
    <row r="452" customFormat="false" ht="15" hidden="false" customHeight="false" outlineLevel="0" collapsed="false">
      <c r="A452" s="22"/>
      <c r="B452" s="19"/>
      <c r="C452" s="23" t="str">
        <f aca="false">IF(B452="","",IFERROR(INDEX('Inventario general'!$B$5:$B$504,MATCH(B452,'Inventario general'!$A$5:$A$504,0)),"Código no encontrado"))</f>
        <v/>
      </c>
      <c r="D452" s="20"/>
      <c r="E452" s="20"/>
      <c r="F452" s="24" t="str">
        <f aca="false">IF(OR(D452="",E452=""),"",E452-D452)</f>
        <v/>
      </c>
      <c r="G452" s="17" t="str">
        <f aca="false">IF(B452="","",IFERROR(INDEX('Inventario general'!$H$5:$H$504,MATCH(B452,'Inventario general'!$A$5:$A$504,0)),""))</f>
        <v/>
      </c>
      <c r="H452" s="17" t="str">
        <f aca="false">IF(OR(F452="",G452=""),"",F452*G452)</f>
        <v/>
      </c>
      <c r="I452" s="19"/>
      <c r="J452" s="19"/>
      <c r="K452" s="19"/>
      <c r="L452" s="19"/>
    </row>
    <row r="453" customFormat="false" ht="15" hidden="false" customHeight="false" outlineLevel="0" collapsed="false">
      <c r="A453" s="22"/>
      <c r="B453" s="19"/>
      <c r="C453" s="23" t="str">
        <f aca="false">IF(B453="","",IFERROR(INDEX('Inventario general'!$B$5:$B$504,MATCH(B453,'Inventario general'!$A$5:$A$504,0)),"Código no encontrado"))</f>
        <v/>
      </c>
      <c r="D453" s="20"/>
      <c r="E453" s="20"/>
      <c r="F453" s="24" t="str">
        <f aca="false">IF(OR(D453="",E453=""),"",E453-D453)</f>
        <v/>
      </c>
      <c r="G453" s="17" t="str">
        <f aca="false">IF(B453="","",IFERROR(INDEX('Inventario general'!$H$5:$H$504,MATCH(B453,'Inventario general'!$A$5:$A$504,0)),""))</f>
        <v/>
      </c>
      <c r="H453" s="17" t="str">
        <f aca="false">IF(OR(F453="",G453=""),"",F453*G453)</f>
        <v/>
      </c>
      <c r="I453" s="19"/>
      <c r="J453" s="19"/>
      <c r="K453" s="19"/>
      <c r="L453" s="19"/>
    </row>
    <row r="454" customFormat="false" ht="15" hidden="false" customHeight="false" outlineLevel="0" collapsed="false">
      <c r="A454" s="22"/>
      <c r="B454" s="19"/>
      <c r="C454" s="23" t="str">
        <f aca="false">IF(B454="","",IFERROR(INDEX('Inventario general'!$B$5:$B$504,MATCH(B454,'Inventario general'!$A$5:$A$504,0)),"Código no encontrado"))</f>
        <v/>
      </c>
      <c r="D454" s="20"/>
      <c r="E454" s="20"/>
      <c r="F454" s="24" t="str">
        <f aca="false">IF(OR(D454="",E454=""),"",E454-D454)</f>
        <v/>
      </c>
      <c r="G454" s="17" t="str">
        <f aca="false">IF(B454="","",IFERROR(INDEX('Inventario general'!$H$5:$H$504,MATCH(B454,'Inventario general'!$A$5:$A$504,0)),""))</f>
        <v/>
      </c>
      <c r="H454" s="17" t="str">
        <f aca="false">IF(OR(F454="",G454=""),"",F454*G454)</f>
        <v/>
      </c>
      <c r="I454" s="19"/>
      <c r="J454" s="19"/>
      <c r="K454" s="19"/>
      <c r="L454" s="19"/>
    </row>
    <row r="455" customFormat="false" ht="15" hidden="false" customHeight="false" outlineLevel="0" collapsed="false">
      <c r="A455" s="22"/>
      <c r="B455" s="19"/>
      <c r="C455" s="23" t="str">
        <f aca="false">IF(B455="","",IFERROR(INDEX('Inventario general'!$B$5:$B$504,MATCH(B455,'Inventario general'!$A$5:$A$504,0)),"Código no encontrado"))</f>
        <v/>
      </c>
      <c r="D455" s="20"/>
      <c r="E455" s="20"/>
      <c r="F455" s="24" t="str">
        <f aca="false">IF(OR(D455="",E455=""),"",E455-D455)</f>
        <v/>
      </c>
      <c r="G455" s="17" t="str">
        <f aca="false">IF(B455="","",IFERROR(INDEX('Inventario general'!$H$5:$H$504,MATCH(B455,'Inventario general'!$A$5:$A$504,0)),""))</f>
        <v/>
      </c>
      <c r="H455" s="17" t="str">
        <f aca="false">IF(OR(F455="",G455=""),"",F455*G455)</f>
        <v/>
      </c>
      <c r="I455" s="19"/>
      <c r="J455" s="19"/>
      <c r="K455" s="19"/>
      <c r="L455" s="19"/>
    </row>
    <row r="456" customFormat="false" ht="15" hidden="false" customHeight="false" outlineLevel="0" collapsed="false">
      <c r="A456" s="22"/>
      <c r="B456" s="19"/>
      <c r="C456" s="23" t="str">
        <f aca="false">IF(B456="","",IFERROR(INDEX('Inventario general'!$B$5:$B$504,MATCH(B456,'Inventario general'!$A$5:$A$504,0)),"Código no encontrado"))</f>
        <v/>
      </c>
      <c r="D456" s="20"/>
      <c r="E456" s="20"/>
      <c r="F456" s="24" t="str">
        <f aca="false">IF(OR(D456="",E456=""),"",E456-D456)</f>
        <v/>
      </c>
      <c r="G456" s="17" t="str">
        <f aca="false">IF(B456="","",IFERROR(INDEX('Inventario general'!$H$5:$H$504,MATCH(B456,'Inventario general'!$A$5:$A$504,0)),""))</f>
        <v/>
      </c>
      <c r="H456" s="17" t="str">
        <f aca="false">IF(OR(F456="",G456=""),"",F456*G456)</f>
        <v/>
      </c>
      <c r="I456" s="19"/>
      <c r="J456" s="19"/>
      <c r="K456" s="19"/>
      <c r="L456" s="19"/>
    </row>
    <row r="457" customFormat="false" ht="15" hidden="false" customHeight="false" outlineLevel="0" collapsed="false">
      <c r="A457" s="22"/>
      <c r="B457" s="19"/>
      <c r="C457" s="23" t="str">
        <f aca="false">IF(B457="","",IFERROR(INDEX('Inventario general'!$B$5:$B$504,MATCH(B457,'Inventario general'!$A$5:$A$504,0)),"Código no encontrado"))</f>
        <v/>
      </c>
      <c r="D457" s="20"/>
      <c r="E457" s="20"/>
      <c r="F457" s="24" t="str">
        <f aca="false">IF(OR(D457="",E457=""),"",E457-D457)</f>
        <v/>
      </c>
      <c r="G457" s="17" t="str">
        <f aca="false">IF(B457="","",IFERROR(INDEX('Inventario general'!$H$5:$H$504,MATCH(B457,'Inventario general'!$A$5:$A$504,0)),""))</f>
        <v/>
      </c>
      <c r="H457" s="17" t="str">
        <f aca="false">IF(OR(F457="",G457=""),"",F457*G457)</f>
        <v/>
      </c>
      <c r="I457" s="19"/>
      <c r="J457" s="19"/>
      <c r="K457" s="19"/>
      <c r="L457" s="19"/>
    </row>
    <row r="458" customFormat="false" ht="15" hidden="false" customHeight="false" outlineLevel="0" collapsed="false">
      <c r="A458" s="22"/>
      <c r="B458" s="19"/>
      <c r="C458" s="23" t="str">
        <f aca="false">IF(B458="","",IFERROR(INDEX('Inventario general'!$B$5:$B$504,MATCH(B458,'Inventario general'!$A$5:$A$504,0)),"Código no encontrado"))</f>
        <v/>
      </c>
      <c r="D458" s="20"/>
      <c r="E458" s="20"/>
      <c r="F458" s="24" t="str">
        <f aca="false">IF(OR(D458="",E458=""),"",E458-D458)</f>
        <v/>
      </c>
      <c r="G458" s="17" t="str">
        <f aca="false">IF(B458="","",IFERROR(INDEX('Inventario general'!$H$5:$H$504,MATCH(B458,'Inventario general'!$A$5:$A$504,0)),""))</f>
        <v/>
      </c>
      <c r="H458" s="17" t="str">
        <f aca="false">IF(OR(F458="",G458=""),"",F458*G458)</f>
        <v/>
      </c>
      <c r="I458" s="19"/>
      <c r="J458" s="19"/>
      <c r="K458" s="19"/>
      <c r="L458" s="19"/>
    </row>
    <row r="459" customFormat="false" ht="15" hidden="false" customHeight="false" outlineLevel="0" collapsed="false">
      <c r="A459" s="22"/>
      <c r="B459" s="19"/>
      <c r="C459" s="23" t="str">
        <f aca="false">IF(B459="","",IFERROR(INDEX('Inventario general'!$B$5:$B$504,MATCH(B459,'Inventario general'!$A$5:$A$504,0)),"Código no encontrado"))</f>
        <v/>
      </c>
      <c r="D459" s="20"/>
      <c r="E459" s="20"/>
      <c r="F459" s="24" t="str">
        <f aca="false">IF(OR(D459="",E459=""),"",E459-D459)</f>
        <v/>
      </c>
      <c r="G459" s="17" t="str">
        <f aca="false">IF(B459="","",IFERROR(INDEX('Inventario general'!$H$5:$H$504,MATCH(B459,'Inventario general'!$A$5:$A$504,0)),""))</f>
        <v/>
      </c>
      <c r="H459" s="17" t="str">
        <f aca="false">IF(OR(F459="",G459=""),"",F459*G459)</f>
        <v/>
      </c>
      <c r="I459" s="19"/>
      <c r="J459" s="19"/>
      <c r="K459" s="19"/>
      <c r="L459" s="19"/>
    </row>
    <row r="460" customFormat="false" ht="15" hidden="false" customHeight="false" outlineLevel="0" collapsed="false">
      <c r="A460" s="22"/>
      <c r="B460" s="19"/>
      <c r="C460" s="23" t="str">
        <f aca="false">IF(B460="","",IFERROR(INDEX('Inventario general'!$B$5:$B$504,MATCH(B460,'Inventario general'!$A$5:$A$504,0)),"Código no encontrado"))</f>
        <v/>
      </c>
      <c r="D460" s="20"/>
      <c r="E460" s="20"/>
      <c r="F460" s="24" t="str">
        <f aca="false">IF(OR(D460="",E460=""),"",E460-D460)</f>
        <v/>
      </c>
      <c r="G460" s="17" t="str">
        <f aca="false">IF(B460="","",IFERROR(INDEX('Inventario general'!$H$5:$H$504,MATCH(B460,'Inventario general'!$A$5:$A$504,0)),""))</f>
        <v/>
      </c>
      <c r="H460" s="17" t="str">
        <f aca="false">IF(OR(F460="",G460=""),"",F460*G460)</f>
        <v/>
      </c>
      <c r="I460" s="19"/>
      <c r="J460" s="19"/>
      <c r="K460" s="19"/>
      <c r="L460" s="19"/>
    </row>
    <row r="461" customFormat="false" ht="15" hidden="false" customHeight="false" outlineLevel="0" collapsed="false">
      <c r="A461" s="22"/>
      <c r="B461" s="19"/>
      <c r="C461" s="23" t="str">
        <f aca="false">IF(B461="","",IFERROR(INDEX('Inventario general'!$B$5:$B$504,MATCH(B461,'Inventario general'!$A$5:$A$504,0)),"Código no encontrado"))</f>
        <v/>
      </c>
      <c r="D461" s="20"/>
      <c r="E461" s="20"/>
      <c r="F461" s="24" t="str">
        <f aca="false">IF(OR(D461="",E461=""),"",E461-D461)</f>
        <v/>
      </c>
      <c r="G461" s="17" t="str">
        <f aca="false">IF(B461="","",IFERROR(INDEX('Inventario general'!$H$5:$H$504,MATCH(B461,'Inventario general'!$A$5:$A$504,0)),""))</f>
        <v/>
      </c>
      <c r="H461" s="17" t="str">
        <f aca="false">IF(OR(F461="",G461=""),"",F461*G461)</f>
        <v/>
      </c>
      <c r="I461" s="19"/>
      <c r="J461" s="19"/>
      <c r="K461" s="19"/>
      <c r="L461" s="19"/>
    </row>
    <row r="462" customFormat="false" ht="15" hidden="false" customHeight="false" outlineLevel="0" collapsed="false">
      <c r="A462" s="22"/>
      <c r="B462" s="19"/>
      <c r="C462" s="23" t="str">
        <f aca="false">IF(B462="","",IFERROR(INDEX('Inventario general'!$B$5:$B$504,MATCH(B462,'Inventario general'!$A$5:$A$504,0)),"Código no encontrado"))</f>
        <v/>
      </c>
      <c r="D462" s="20"/>
      <c r="E462" s="20"/>
      <c r="F462" s="24" t="str">
        <f aca="false">IF(OR(D462="",E462=""),"",E462-D462)</f>
        <v/>
      </c>
      <c r="G462" s="17" t="str">
        <f aca="false">IF(B462="","",IFERROR(INDEX('Inventario general'!$H$5:$H$504,MATCH(B462,'Inventario general'!$A$5:$A$504,0)),""))</f>
        <v/>
      </c>
      <c r="H462" s="17" t="str">
        <f aca="false">IF(OR(F462="",G462=""),"",F462*G462)</f>
        <v/>
      </c>
      <c r="I462" s="19"/>
      <c r="J462" s="19"/>
      <c r="K462" s="19"/>
      <c r="L462" s="19"/>
    </row>
    <row r="463" customFormat="false" ht="15" hidden="false" customHeight="false" outlineLevel="0" collapsed="false">
      <c r="A463" s="22"/>
      <c r="B463" s="19"/>
      <c r="C463" s="23" t="str">
        <f aca="false">IF(B463="","",IFERROR(INDEX('Inventario general'!$B$5:$B$504,MATCH(B463,'Inventario general'!$A$5:$A$504,0)),"Código no encontrado"))</f>
        <v/>
      </c>
      <c r="D463" s="20"/>
      <c r="E463" s="20"/>
      <c r="F463" s="24" t="str">
        <f aca="false">IF(OR(D463="",E463=""),"",E463-D463)</f>
        <v/>
      </c>
      <c r="G463" s="17" t="str">
        <f aca="false">IF(B463="","",IFERROR(INDEX('Inventario general'!$H$5:$H$504,MATCH(B463,'Inventario general'!$A$5:$A$504,0)),""))</f>
        <v/>
      </c>
      <c r="H463" s="17" t="str">
        <f aca="false">IF(OR(F463="",G463=""),"",F463*G463)</f>
        <v/>
      </c>
      <c r="I463" s="19"/>
      <c r="J463" s="19"/>
      <c r="K463" s="19"/>
      <c r="L463" s="19"/>
    </row>
    <row r="464" customFormat="false" ht="15" hidden="false" customHeight="false" outlineLevel="0" collapsed="false">
      <c r="A464" s="22"/>
      <c r="B464" s="19"/>
      <c r="C464" s="23" t="str">
        <f aca="false">IF(B464="","",IFERROR(INDEX('Inventario general'!$B$5:$B$504,MATCH(B464,'Inventario general'!$A$5:$A$504,0)),"Código no encontrado"))</f>
        <v/>
      </c>
      <c r="D464" s="20"/>
      <c r="E464" s="20"/>
      <c r="F464" s="24" t="str">
        <f aca="false">IF(OR(D464="",E464=""),"",E464-D464)</f>
        <v/>
      </c>
      <c r="G464" s="17" t="str">
        <f aca="false">IF(B464="","",IFERROR(INDEX('Inventario general'!$H$5:$H$504,MATCH(B464,'Inventario general'!$A$5:$A$504,0)),""))</f>
        <v/>
      </c>
      <c r="H464" s="17" t="str">
        <f aca="false">IF(OR(F464="",G464=""),"",F464*G464)</f>
        <v/>
      </c>
      <c r="I464" s="19"/>
      <c r="J464" s="19"/>
      <c r="K464" s="19"/>
      <c r="L464" s="19"/>
    </row>
    <row r="465" customFormat="false" ht="15" hidden="false" customHeight="false" outlineLevel="0" collapsed="false">
      <c r="A465" s="22"/>
      <c r="B465" s="19"/>
      <c r="C465" s="23" t="str">
        <f aca="false">IF(B465="","",IFERROR(INDEX('Inventario general'!$B$5:$B$504,MATCH(B465,'Inventario general'!$A$5:$A$504,0)),"Código no encontrado"))</f>
        <v/>
      </c>
      <c r="D465" s="20"/>
      <c r="E465" s="20"/>
      <c r="F465" s="24" t="str">
        <f aca="false">IF(OR(D465="",E465=""),"",E465-D465)</f>
        <v/>
      </c>
      <c r="G465" s="17" t="str">
        <f aca="false">IF(B465="","",IFERROR(INDEX('Inventario general'!$H$5:$H$504,MATCH(B465,'Inventario general'!$A$5:$A$504,0)),""))</f>
        <v/>
      </c>
      <c r="H465" s="17" t="str">
        <f aca="false">IF(OR(F465="",G465=""),"",F465*G465)</f>
        <v/>
      </c>
      <c r="I465" s="19"/>
      <c r="J465" s="19"/>
      <c r="K465" s="19"/>
      <c r="L465" s="19"/>
    </row>
    <row r="466" customFormat="false" ht="15" hidden="false" customHeight="false" outlineLevel="0" collapsed="false">
      <c r="A466" s="22"/>
      <c r="B466" s="19"/>
      <c r="C466" s="23" t="str">
        <f aca="false">IF(B466="","",IFERROR(INDEX('Inventario general'!$B$5:$B$504,MATCH(B466,'Inventario general'!$A$5:$A$504,0)),"Código no encontrado"))</f>
        <v/>
      </c>
      <c r="D466" s="20"/>
      <c r="E466" s="20"/>
      <c r="F466" s="24" t="str">
        <f aca="false">IF(OR(D466="",E466=""),"",E466-D466)</f>
        <v/>
      </c>
      <c r="G466" s="17" t="str">
        <f aca="false">IF(B466="","",IFERROR(INDEX('Inventario general'!$H$5:$H$504,MATCH(B466,'Inventario general'!$A$5:$A$504,0)),""))</f>
        <v/>
      </c>
      <c r="H466" s="17" t="str">
        <f aca="false">IF(OR(F466="",G466=""),"",F466*G466)</f>
        <v/>
      </c>
      <c r="I466" s="19"/>
      <c r="J466" s="19"/>
      <c r="K466" s="19"/>
      <c r="L466" s="19"/>
    </row>
    <row r="467" customFormat="false" ht="15" hidden="false" customHeight="false" outlineLevel="0" collapsed="false">
      <c r="A467" s="22"/>
      <c r="B467" s="19"/>
      <c r="C467" s="23" t="str">
        <f aca="false">IF(B467="","",IFERROR(INDEX('Inventario general'!$B$5:$B$504,MATCH(B467,'Inventario general'!$A$5:$A$504,0)),"Código no encontrado"))</f>
        <v/>
      </c>
      <c r="D467" s="20"/>
      <c r="E467" s="20"/>
      <c r="F467" s="24" t="str">
        <f aca="false">IF(OR(D467="",E467=""),"",E467-D467)</f>
        <v/>
      </c>
      <c r="G467" s="17" t="str">
        <f aca="false">IF(B467="","",IFERROR(INDEX('Inventario general'!$H$5:$H$504,MATCH(B467,'Inventario general'!$A$5:$A$504,0)),""))</f>
        <v/>
      </c>
      <c r="H467" s="17" t="str">
        <f aca="false">IF(OR(F467="",G467=""),"",F467*G467)</f>
        <v/>
      </c>
      <c r="I467" s="19"/>
      <c r="J467" s="19"/>
      <c r="K467" s="19"/>
      <c r="L467" s="19"/>
    </row>
    <row r="468" customFormat="false" ht="15" hidden="false" customHeight="false" outlineLevel="0" collapsed="false">
      <c r="A468" s="22"/>
      <c r="B468" s="19"/>
      <c r="C468" s="23" t="str">
        <f aca="false">IF(B468="","",IFERROR(INDEX('Inventario general'!$B$5:$B$504,MATCH(B468,'Inventario general'!$A$5:$A$504,0)),"Código no encontrado"))</f>
        <v/>
      </c>
      <c r="D468" s="20"/>
      <c r="E468" s="20"/>
      <c r="F468" s="24" t="str">
        <f aca="false">IF(OR(D468="",E468=""),"",E468-D468)</f>
        <v/>
      </c>
      <c r="G468" s="17" t="str">
        <f aca="false">IF(B468="","",IFERROR(INDEX('Inventario general'!$H$5:$H$504,MATCH(B468,'Inventario general'!$A$5:$A$504,0)),""))</f>
        <v/>
      </c>
      <c r="H468" s="17" t="str">
        <f aca="false">IF(OR(F468="",G468=""),"",F468*G468)</f>
        <v/>
      </c>
      <c r="I468" s="19"/>
      <c r="J468" s="19"/>
      <c r="K468" s="19"/>
      <c r="L468" s="19"/>
    </row>
    <row r="469" customFormat="false" ht="15" hidden="false" customHeight="false" outlineLevel="0" collapsed="false">
      <c r="A469" s="22"/>
      <c r="B469" s="19"/>
      <c r="C469" s="23" t="str">
        <f aca="false">IF(B469="","",IFERROR(INDEX('Inventario general'!$B$5:$B$504,MATCH(B469,'Inventario general'!$A$5:$A$504,0)),"Código no encontrado"))</f>
        <v/>
      </c>
      <c r="D469" s="20"/>
      <c r="E469" s="20"/>
      <c r="F469" s="24" t="str">
        <f aca="false">IF(OR(D469="",E469=""),"",E469-D469)</f>
        <v/>
      </c>
      <c r="G469" s="17" t="str">
        <f aca="false">IF(B469="","",IFERROR(INDEX('Inventario general'!$H$5:$H$504,MATCH(B469,'Inventario general'!$A$5:$A$504,0)),""))</f>
        <v/>
      </c>
      <c r="H469" s="17" t="str">
        <f aca="false">IF(OR(F469="",G469=""),"",F469*G469)</f>
        <v/>
      </c>
      <c r="I469" s="19"/>
      <c r="J469" s="19"/>
      <c r="K469" s="19"/>
      <c r="L469" s="19"/>
    </row>
    <row r="470" customFormat="false" ht="15" hidden="false" customHeight="false" outlineLevel="0" collapsed="false">
      <c r="A470" s="22"/>
      <c r="B470" s="19"/>
      <c r="C470" s="23" t="str">
        <f aca="false">IF(B470="","",IFERROR(INDEX('Inventario general'!$B$5:$B$504,MATCH(B470,'Inventario general'!$A$5:$A$504,0)),"Código no encontrado"))</f>
        <v/>
      </c>
      <c r="D470" s="20"/>
      <c r="E470" s="20"/>
      <c r="F470" s="24" t="str">
        <f aca="false">IF(OR(D470="",E470=""),"",E470-D470)</f>
        <v/>
      </c>
      <c r="G470" s="17" t="str">
        <f aca="false">IF(B470="","",IFERROR(INDEX('Inventario general'!$H$5:$H$504,MATCH(B470,'Inventario general'!$A$5:$A$504,0)),""))</f>
        <v/>
      </c>
      <c r="H470" s="17" t="str">
        <f aca="false">IF(OR(F470="",G470=""),"",F470*G470)</f>
        <v/>
      </c>
      <c r="I470" s="19"/>
      <c r="J470" s="19"/>
      <c r="K470" s="19"/>
      <c r="L470" s="19"/>
    </row>
    <row r="471" customFormat="false" ht="15" hidden="false" customHeight="false" outlineLevel="0" collapsed="false">
      <c r="A471" s="22"/>
      <c r="B471" s="19"/>
      <c r="C471" s="23" t="str">
        <f aca="false">IF(B471="","",IFERROR(INDEX('Inventario general'!$B$5:$B$504,MATCH(B471,'Inventario general'!$A$5:$A$504,0)),"Código no encontrado"))</f>
        <v/>
      </c>
      <c r="D471" s="20"/>
      <c r="E471" s="20"/>
      <c r="F471" s="24" t="str">
        <f aca="false">IF(OR(D471="",E471=""),"",E471-D471)</f>
        <v/>
      </c>
      <c r="G471" s="17" t="str">
        <f aca="false">IF(B471="","",IFERROR(INDEX('Inventario general'!$H$5:$H$504,MATCH(B471,'Inventario general'!$A$5:$A$504,0)),""))</f>
        <v/>
      </c>
      <c r="H471" s="17" t="str">
        <f aca="false">IF(OR(F471="",G471=""),"",F471*G471)</f>
        <v/>
      </c>
      <c r="I471" s="19"/>
      <c r="J471" s="19"/>
      <c r="K471" s="19"/>
      <c r="L471" s="19"/>
    </row>
    <row r="472" customFormat="false" ht="15" hidden="false" customHeight="false" outlineLevel="0" collapsed="false">
      <c r="A472" s="22"/>
      <c r="B472" s="19"/>
      <c r="C472" s="23" t="str">
        <f aca="false">IF(B472="","",IFERROR(INDEX('Inventario general'!$B$5:$B$504,MATCH(B472,'Inventario general'!$A$5:$A$504,0)),"Código no encontrado"))</f>
        <v/>
      </c>
      <c r="D472" s="20"/>
      <c r="E472" s="20"/>
      <c r="F472" s="24" t="str">
        <f aca="false">IF(OR(D472="",E472=""),"",E472-D472)</f>
        <v/>
      </c>
      <c r="G472" s="17" t="str">
        <f aca="false">IF(B472="","",IFERROR(INDEX('Inventario general'!$H$5:$H$504,MATCH(B472,'Inventario general'!$A$5:$A$504,0)),""))</f>
        <v/>
      </c>
      <c r="H472" s="17" t="str">
        <f aca="false">IF(OR(F472="",G472=""),"",F472*G472)</f>
        <v/>
      </c>
      <c r="I472" s="19"/>
      <c r="J472" s="19"/>
      <c r="K472" s="19"/>
      <c r="L472" s="19"/>
    </row>
    <row r="473" customFormat="false" ht="15" hidden="false" customHeight="false" outlineLevel="0" collapsed="false">
      <c r="A473" s="22"/>
      <c r="B473" s="19"/>
      <c r="C473" s="23" t="str">
        <f aca="false">IF(B473="","",IFERROR(INDEX('Inventario general'!$B$5:$B$504,MATCH(B473,'Inventario general'!$A$5:$A$504,0)),"Código no encontrado"))</f>
        <v/>
      </c>
      <c r="D473" s="20"/>
      <c r="E473" s="20"/>
      <c r="F473" s="24" t="str">
        <f aca="false">IF(OR(D473="",E473=""),"",E473-D473)</f>
        <v/>
      </c>
      <c r="G473" s="17" t="str">
        <f aca="false">IF(B473="","",IFERROR(INDEX('Inventario general'!$H$5:$H$504,MATCH(B473,'Inventario general'!$A$5:$A$504,0)),""))</f>
        <v/>
      </c>
      <c r="H473" s="17" t="str">
        <f aca="false">IF(OR(F473="",G473=""),"",F473*G473)</f>
        <v/>
      </c>
      <c r="I473" s="19"/>
      <c r="J473" s="19"/>
      <c r="K473" s="19"/>
      <c r="L473" s="19"/>
    </row>
    <row r="474" customFormat="false" ht="15" hidden="false" customHeight="false" outlineLevel="0" collapsed="false">
      <c r="A474" s="22"/>
      <c r="B474" s="19"/>
      <c r="C474" s="23" t="str">
        <f aca="false">IF(B474="","",IFERROR(INDEX('Inventario general'!$B$5:$B$504,MATCH(B474,'Inventario general'!$A$5:$A$504,0)),"Código no encontrado"))</f>
        <v/>
      </c>
      <c r="D474" s="20"/>
      <c r="E474" s="20"/>
      <c r="F474" s="24" t="str">
        <f aca="false">IF(OR(D474="",E474=""),"",E474-D474)</f>
        <v/>
      </c>
      <c r="G474" s="17" t="str">
        <f aca="false">IF(B474="","",IFERROR(INDEX('Inventario general'!$H$5:$H$504,MATCH(B474,'Inventario general'!$A$5:$A$504,0)),""))</f>
        <v/>
      </c>
      <c r="H474" s="17" t="str">
        <f aca="false">IF(OR(F474="",G474=""),"",F474*G474)</f>
        <v/>
      </c>
      <c r="I474" s="19"/>
      <c r="J474" s="19"/>
      <c r="K474" s="19"/>
      <c r="L474" s="19"/>
    </row>
    <row r="475" customFormat="false" ht="15" hidden="false" customHeight="false" outlineLevel="0" collapsed="false">
      <c r="A475" s="22"/>
      <c r="B475" s="19"/>
      <c r="C475" s="23" t="str">
        <f aca="false">IF(B475="","",IFERROR(INDEX('Inventario general'!$B$5:$B$504,MATCH(B475,'Inventario general'!$A$5:$A$504,0)),"Código no encontrado"))</f>
        <v/>
      </c>
      <c r="D475" s="20"/>
      <c r="E475" s="20"/>
      <c r="F475" s="24" t="str">
        <f aca="false">IF(OR(D475="",E475=""),"",E475-D475)</f>
        <v/>
      </c>
      <c r="G475" s="17" t="str">
        <f aca="false">IF(B475="","",IFERROR(INDEX('Inventario general'!$H$5:$H$504,MATCH(B475,'Inventario general'!$A$5:$A$504,0)),""))</f>
        <v/>
      </c>
      <c r="H475" s="17" t="str">
        <f aca="false">IF(OR(F475="",G475=""),"",F475*G475)</f>
        <v/>
      </c>
      <c r="I475" s="19"/>
      <c r="J475" s="19"/>
      <c r="K475" s="19"/>
      <c r="L475" s="19"/>
    </row>
    <row r="476" customFormat="false" ht="15" hidden="false" customHeight="false" outlineLevel="0" collapsed="false">
      <c r="A476" s="22"/>
      <c r="B476" s="19"/>
      <c r="C476" s="23" t="str">
        <f aca="false">IF(B476="","",IFERROR(INDEX('Inventario general'!$B$5:$B$504,MATCH(B476,'Inventario general'!$A$5:$A$504,0)),"Código no encontrado"))</f>
        <v/>
      </c>
      <c r="D476" s="20"/>
      <c r="E476" s="20"/>
      <c r="F476" s="24" t="str">
        <f aca="false">IF(OR(D476="",E476=""),"",E476-D476)</f>
        <v/>
      </c>
      <c r="G476" s="17" t="str">
        <f aca="false">IF(B476="","",IFERROR(INDEX('Inventario general'!$H$5:$H$504,MATCH(B476,'Inventario general'!$A$5:$A$504,0)),""))</f>
        <v/>
      </c>
      <c r="H476" s="17" t="str">
        <f aca="false">IF(OR(F476="",G476=""),"",F476*G476)</f>
        <v/>
      </c>
      <c r="I476" s="19"/>
      <c r="J476" s="19"/>
      <c r="K476" s="19"/>
      <c r="L476" s="19"/>
    </row>
    <row r="477" customFormat="false" ht="15" hidden="false" customHeight="false" outlineLevel="0" collapsed="false">
      <c r="A477" s="22"/>
      <c r="B477" s="19"/>
      <c r="C477" s="23" t="str">
        <f aca="false">IF(B477="","",IFERROR(INDEX('Inventario general'!$B$5:$B$504,MATCH(B477,'Inventario general'!$A$5:$A$504,0)),"Código no encontrado"))</f>
        <v/>
      </c>
      <c r="D477" s="20"/>
      <c r="E477" s="20"/>
      <c r="F477" s="24" t="str">
        <f aca="false">IF(OR(D477="",E477=""),"",E477-D477)</f>
        <v/>
      </c>
      <c r="G477" s="17" t="str">
        <f aca="false">IF(B477="","",IFERROR(INDEX('Inventario general'!$H$5:$H$504,MATCH(B477,'Inventario general'!$A$5:$A$504,0)),""))</f>
        <v/>
      </c>
      <c r="H477" s="17" t="str">
        <f aca="false">IF(OR(F477="",G477=""),"",F477*G477)</f>
        <v/>
      </c>
      <c r="I477" s="19"/>
      <c r="J477" s="19"/>
      <c r="K477" s="19"/>
      <c r="L477" s="19"/>
    </row>
    <row r="478" customFormat="false" ht="15" hidden="false" customHeight="false" outlineLevel="0" collapsed="false">
      <c r="A478" s="22"/>
      <c r="B478" s="19"/>
      <c r="C478" s="23" t="str">
        <f aca="false">IF(B478="","",IFERROR(INDEX('Inventario general'!$B$5:$B$504,MATCH(B478,'Inventario general'!$A$5:$A$504,0)),"Código no encontrado"))</f>
        <v/>
      </c>
      <c r="D478" s="20"/>
      <c r="E478" s="20"/>
      <c r="F478" s="24" t="str">
        <f aca="false">IF(OR(D478="",E478=""),"",E478-D478)</f>
        <v/>
      </c>
      <c r="G478" s="17" t="str">
        <f aca="false">IF(B478="","",IFERROR(INDEX('Inventario general'!$H$5:$H$504,MATCH(B478,'Inventario general'!$A$5:$A$504,0)),""))</f>
        <v/>
      </c>
      <c r="H478" s="17" t="str">
        <f aca="false">IF(OR(F478="",G478=""),"",F478*G478)</f>
        <v/>
      </c>
      <c r="I478" s="19"/>
      <c r="J478" s="19"/>
      <c r="K478" s="19"/>
      <c r="L478" s="19"/>
    </row>
    <row r="479" customFormat="false" ht="15" hidden="false" customHeight="false" outlineLevel="0" collapsed="false">
      <c r="A479" s="22"/>
      <c r="B479" s="19"/>
      <c r="C479" s="23" t="str">
        <f aca="false">IF(B479="","",IFERROR(INDEX('Inventario general'!$B$5:$B$504,MATCH(B479,'Inventario general'!$A$5:$A$504,0)),"Código no encontrado"))</f>
        <v/>
      </c>
      <c r="D479" s="20"/>
      <c r="E479" s="20"/>
      <c r="F479" s="24" t="str">
        <f aca="false">IF(OR(D479="",E479=""),"",E479-D479)</f>
        <v/>
      </c>
      <c r="G479" s="17" t="str">
        <f aca="false">IF(B479="","",IFERROR(INDEX('Inventario general'!$H$5:$H$504,MATCH(B479,'Inventario general'!$A$5:$A$504,0)),""))</f>
        <v/>
      </c>
      <c r="H479" s="17" t="str">
        <f aca="false">IF(OR(F479="",G479=""),"",F479*G479)</f>
        <v/>
      </c>
      <c r="I479" s="19"/>
      <c r="J479" s="19"/>
      <c r="K479" s="19"/>
      <c r="L479" s="19"/>
    </row>
    <row r="480" customFormat="false" ht="15" hidden="false" customHeight="false" outlineLevel="0" collapsed="false">
      <c r="A480" s="22"/>
      <c r="B480" s="19"/>
      <c r="C480" s="23" t="str">
        <f aca="false">IF(B480="","",IFERROR(INDEX('Inventario general'!$B$5:$B$504,MATCH(B480,'Inventario general'!$A$5:$A$504,0)),"Código no encontrado"))</f>
        <v/>
      </c>
      <c r="D480" s="20"/>
      <c r="E480" s="20"/>
      <c r="F480" s="24" t="str">
        <f aca="false">IF(OR(D480="",E480=""),"",E480-D480)</f>
        <v/>
      </c>
      <c r="G480" s="17" t="str">
        <f aca="false">IF(B480="","",IFERROR(INDEX('Inventario general'!$H$5:$H$504,MATCH(B480,'Inventario general'!$A$5:$A$504,0)),""))</f>
        <v/>
      </c>
      <c r="H480" s="17" t="str">
        <f aca="false">IF(OR(F480="",G480=""),"",F480*G480)</f>
        <v/>
      </c>
      <c r="I480" s="19"/>
      <c r="J480" s="19"/>
      <c r="K480" s="19"/>
      <c r="L480" s="19"/>
    </row>
    <row r="481" customFormat="false" ht="15" hidden="false" customHeight="false" outlineLevel="0" collapsed="false">
      <c r="A481" s="22"/>
      <c r="B481" s="19"/>
      <c r="C481" s="23" t="str">
        <f aca="false">IF(B481="","",IFERROR(INDEX('Inventario general'!$B$5:$B$504,MATCH(B481,'Inventario general'!$A$5:$A$504,0)),"Código no encontrado"))</f>
        <v/>
      </c>
      <c r="D481" s="20"/>
      <c r="E481" s="20"/>
      <c r="F481" s="24" t="str">
        <f aca="false">IF(OR(D481="",E481=""),"",E481-D481)</f>
        <v/>
      </c>
      <c r="G481" s="17" t="str">
        <f aca="false">IF(B481="","",IFERROR(INDEX('Inventario general'!$H$5:$H$504,MATCH(B481,'Inventario general'!$A$5:$A$504,0)),""))</f>
        <v/>
      </c>
      <c r="H481" s="17" t="str">
        <f aca="false">IF(OR(F481="",G481=""),"",F481*G481)</f>
        <v/>
      </c>
      <c r="I481" s="19"/>
      <c r="J481" s="19"/>
      <c r="K481" s="19"/>
      <c r="L481" s="19"/>
    </row>
    <row r="482" customFormat="false" ht="15" hidden="false" customHeight="false" outlineLevel="0" collapsed="false">
      <c r="A482" s="22"/>
      <c r="B482" s="19"/>
      <c r="C482" s="23" t="str">
        <f aca="false">IF(B482="","",IFERROR(INDEX('Inventario general'!$B$5:$B$504,MATCH(B482,'Inventario general'!$A$5:$A$504,0)),"Código no encontrado"))</f>
        <v/>
      </c>
      <c r="D482" s="20"/>
      <c r="E482" s="20"/>
      <c r="F482" s="24" t="str">
        <f aca="false">IF(OR(D482="",E482=""),"",E482-D482)</f>
        <v/>
      </c>
      <c r="G482" s="17" t="str">
        <f aca="false">IF(B482="","",IFERROR(INDEX('Inventario general'!$H$5:$H$504,MATCH(B482,'Inventario general'!$A$5:$A$504,0)),""))</f>
        <v/>
      </c>
      <c r="H482" s="17" t="str">
        <f aca="false">IF(OR(F482="",G482=""),"",F482*G482)</f>
        <v/>
      </c>
      <c r="I482" s="19"/>
      <c r="J482" s="19"/>
      <c r="K482" s="19"/>
      <c r="L482" s="19"/>
    </row>
    <row r="483" customFormat="false" ht="15" hidden="false" customHeight="false" outlineLevel="0" collapsed="false">
      <c r="A483" s="22"/>
      <c r="B483" s="19"/>
      <c r="C483" s="23" t="str">
        <f aca="false">IF(B483="","",IFERROR(INDEX('Inventario general'!$B$5:$B$504,MATCH(B483,'Inventario general'!$A$5:$A$504,0)),"Código no encontrado"))</f>
        <v/>
      </c>
      <c r="D483" s="20"/>
      <c r="E483" s="20"/>
      <c r="F483" s="24" t="str">
        <f aca="false">IF(OR(D483="",E483=""),"",E483-D483)</f>
        <v/>
      </c>
      <c r="G483" s="17" t="str">
        <f aca="false">IF(B483="","",IFERROR(INDEX('Inventario general'!$H$5:$H$504,MATCH(B483,'Inventario general'!$A$5:$A$504,0)),""))</f>
        <v/>
      </c>
      <c r="H483" s="17" t="str">
        <f aca="false">IF(OR(F483="",G483=""),"",F483*G483)</f>
        <v/>
      </c>
      <c r="I483" s="19"/>
      <c r="J483" s="19"/>
      <c r="K483" s="19"/>
      <c r="L483" s="19"/>
    </row>
    <row r="484" customFormat="false" ht="15" hidden="false" customHeight="false" outlineLevel="0" collapsed="false">
      <c r="A484" s="22"/>
      <c r="B484" s="19"/>
      <c r="C484" s="23" t="str">
        <f aca="false">IF(B484="","",IFERROR(INDEX('Inventario general'!$B$5:$B$504,MATCH(B484,'Inventario general'!$A$5:$A$504,0)),"Código no encontrado"))</f>
        <v/>
      </c>
      <c r="D484" s="20"/>
      <c r="E484" s="20"/>
      <c r="F484" s="24" t="str">
        <f aca="false">IF(OR(D484="",E484=""),"",E484-D484)</f>
        <v/>
      </c>
      <c r="G484" s="17" t="str">
        <f aca="false">IF(B484="","",IFERROR(INDEX('Inventario general'!$H$5:$H$504,MATCH(B484,'Inventario general'!$A$5:$A$504,0)),""))</f>
        <v/>
      </c>
      <c r="H484" s="17" t="str">
        <f aca="false">IF(OR(F484="",G484=""),"",F484*G484)</f>
        <v/>
      </c>
      <c r="I484" s="19"/>
      <c r="J484" s="19"/>
      <c r="K484" s="19"/>
      <c r="L484" s="19"/>
    </row>
    <row r="485" customFormat="false" ht="15" hidden="false" customHeight="false" outlineLevel="0" collapsed="false">
      <c r="A485" s="22"/>
      <c r="B485" s="19"/>
      <c r="C485" s="23" t="str">
        <f aca="false">IF(B485="","",IFERROR(INDEX('Inventario general'!$B$5:$B$504,MATCH(B485,'Inventario general'!$A$5:$A$504,0)),"Código no encontrado"))</f>
        <v/>
      </c>
      <c r="D485" s="20"/>
      <c r="E485" s="20"/>
      <c r="F485" s="24" t="str">
        <f aca="false">IF(OR(D485="",E485=""),"",E485-D485)</f>
        <v/>
      </c>
      <c r="G485" s="17" t="str">
        <f aca="false">IF(B485="","",IFERROR(INDEX('Inventario general'!$H$5:$H$504,MATCH(B485,'Inventario general'!$A$5:$A$504,0)),""))</f>
        <v/>
      </c>
      <c r="H485" s="17" t="str">
        <f aca="false">IF(OR(F485="",G485=""),"",F485*G485)</f>
        <v/>
      </c>
      <c r="I485" s="19"/>
      <c r="J485" s="19"/>
      <c r="K485" s="19"/>
      <c r="L485" s="19"/>
    </row>
    <row r="486" customFormat="false" ht="15" hidden="false" customHeight="false" outlineLevel="0" collapsed="false">
      <c r="A486" s="22"/>
      <c r="B486" s="19"/>
      <c r="C486" s="23" t="str">
        <f aca="false">IF(B486="","",IFERROR(INDEX('Inventario general'!$B$5:$B$504,MATCH(B486,'Inventario general'!$A$5:$A$504,0)),"Código no encontrado"))</f>
        <v/>
      </c>
      <c r="D486" s="20"/>
      <c r="E486" s="20"/>
      <c r="F486" s="24" t="str">
        <f aca="false">IF(OR(D486="",E486=""),"",E486-D486)</f>
        <v/>
      </c>
      <c r="G486" s="17" t="str">
        <f aca="false">IF(B486="","",IFERROR(INDEX('Inventario general'!$H$5:$H$504,MATCH(B486,'Inventario general'!$A$5:$A$504,0)),""))</f>
        <v/>
      </c>
      <c r="H486" s="17" t="str">
        <f aca="false">IF(OR(F486="",G486=""),"",F486*G486)</f>
        <v/>
      </c>
      <c r="I486" s="19"/>
      <c r="J486" s="19"/>
      <c r="K486" s="19"/>
      <c r="L486" s="19"/>
    </row>
    <row r="487" customFormat="false" ht="15" hidden="false" customHeight="false" outlineLevel="0" collapsed="false">
      <c r="A487" s="22"/>
      <c r="B487" s="19"/>
      <c r="C487" s="23" t="str">
        <f aca="false">IF(B487="","",IFERROR(INDEX('Inventario general'!$B$5:$B$504,MATCH(B487,'Inventario general'!$A$5:$A$504,0)),"Código no encontrado"))</f>
        <v/>
      </c>
      <c r="D487" s="20"/>
      <c r="E487" s="20"/>
      <c r="F487" s="24" t="str">
        <f aca="false">IF(OR(D487="",E487=""),"",E487-D487)</f>
        <v/>
      </c>
      <c r="G487" s="17" t="str">
        <f aca="false">IF(B487="","",IFERROR(INDEX('Inventario general'!$H$5:$H$504,MATCH(B487,'Inventario general'!$A$5:$A$504,0)),""))</f>
        <v/>
      </c>
      <c r="H487" s="17" t="str">
        <f aca="false">IF(OR(F487="",G487=""),"",F487*G487)</f>
        <v/>
      </c>
      <c r="I487" s="19"/>
      <c r="J487" s="19"/>
      <c r="K487" s="19"/>
      <c r="L487" s="19"/>
    </row>
    <row r="488" customFormat="false" ht="15" hidden="false" customHeight="false" outlineLevel="0" collapsed="false">
      <c r="A488" s="22"/>
      <c r="B488" s="19"/>
      <c r="C488" s="23" t="str">
        <f aca="false">IF(B488="","",IFERROR(INDEX('Inventario general'!$B$5:$B$504,MATCH(B488,'Inventario general'!$A$5:$A$504,0)),"Código no encontrado"))</f>
        <v/>
      </c>
      <c r="D488" s="20"/>
      <c r="E488" s="20"/>
      <c r="F488" s="24" t="str">
        <f aca="false">IF(OR(D488="",E488=""),"",E488-D488)</f>
        <v/>
      </c>
      <c r="G488" s="17" t="str">
        <f aca="false">IF(B488="","",IFERROR(INDEX('Inventario general'!$H$5:$H$504,MATCH(B488,'Inventario general'!$A$5:$A$504,0)),""))</f>
        <v/>
      </c>
      <c r="H488" s="17" t="str">
        <f aca="false">IF(OR(F488="",G488=""),"",F488*G488)</f>
        <v/>
      </c>
      <c r="I488" s="19"/>
      <c r="J488" s="19"/>
      <c r="K488" s="19"/>
      <c r="L488" s="19"/>
    </row>
    <row r="489" customFormat="false" ht="15" hidden="false" customHeight="false" outlineLevel="0" collapsed="false">
      <c r="A489" s="22"/>
      <c r="B489" s="19"/>
      <c r="C489" s="23" t="str">
        <f aca="false">IF(B489="","",IFERROR(INDEX('Inventario general'!$B$5:$B$504,MATCH(B489,'Inventario general'!$A$5:$A$504,0)),"Código no encontrado"))</f>
        <v/>
      </c>
      <c r="D489" s="20"/>
      <c r="E489" s="20"/>
      <c r="F489" s="24" t="str">
        <f aca="false">IF(OR(D489="",E489=""),"",E489-D489)</f>
        <v/>
      </c>
      <c r="G489" s="17" t="str">
        <f aca="false">IF(B489="","",IFERROR(INDEX('Inventario general'!$H$5:$H$504,MATCH(B489,'Inventario general'!$A$5:$A$504,0)),""))</f>
        <v/>
      </c>
      <c r="H489" s="17" t="str">
        <f aca="false">IF(OR(F489="",G489=""),"",F489*G489)</f>
        <v/>
      </c>
      <c r="I489" s="19"/>
      <c r="J489" s="19"/>
      <c r="K489" s="19"/>
      <c r="L489" s="19"/>
    </row>
    <row r="490" customFormat="false" ht="15" hidden="false" customHeight="false" outlineLevel="0" collapsed="false">
      <c r="A490" s="22"/>
      <c r="B490" s="19"/>
      <c r="C490" s="23" t="str">
        <f aca="false">IF(B490="","",IFERROR(INDEX('Inventario general'!$B$5:$B$504,MATCH(B490,'Inventario general'!$A$5:$A$504,0)),"Código no encontrado"))</f>
        <v/>
      </c>
      <c r="D490" s="20"/>
      <c r="E490" s="20"/>
      <c r="F490" s="24" t="str">
        <f aca="false">IF(OR(D490="",E490=""),"",E490-D490)</f>
        <v/>
      </c>
      <c r="G490" s="17" t="str">
        <f aca="false">IF(B490="","",IFERROR(INDEX('Inventario general'!$H$5:$H$504,MATCH(B490,'Inventario general'!$A$5:$A$504,0)),""))</f>
        <v/>
      </c>
      <c r="H490" s="17" t="str">
        <f aca="false">IF(OR(F490="",G490=""),"",F490*G490)</f>
        <v/>
      </c>
      <c r="I490" s="19"/>
      <c r="J490" s="19"/>
      <c r="K490" s="19"/>
      <c r="L490" s="19"/>
    </row>
    <row r="491" customFormat="false" ht="15" hidden="false" customHeight="false" outlineLevel="0" collapsed="false">
      <c r="A491" s="22"/>
      <c r="B491" s="19"/>
      <c r="C491" s="23" t="str">
        <f aca="false">IF(B491="","",IFERROR(INDEX('Inventario general'!$B$5:$B$504,MATCH(B491,'Inventario general'!$A$5:$A$504,0)),"Código no encontrado"))</f>
        <v/>
      </c>
      <c r="D491" s="20"/>
      <c r="E491" s="20"/>
      <c r="F491" s="24" t="str">
        <f aca="false">IF(OR(D491="",E491=""),"",E491-D491)</f>
        <v/>
      </c>
      <c r="G491" s="17" t="str">
        <f aca="false">IF(B491="","",IFERROR(INDEX('Inventario general'!$H$5:$H$504,MATCH(B491,'Inventario general'!$A$5:$A$504,0)),""))</f>
        <v/>
      </c>
      <c r="H491" s="17" t="str">
        <f aca="false">IF(OR(F491="",G491=""),"",F491*G491)</f>
        <v/>
      </c>
      <c r="I491" s="19"/>
      <c r="J491" s="19"/>
      <c r="K491" s="19"/>
      <c r="L491" s="19"/>
    </row>
    <row r="492" customFormat="false" ht="15" hidden="false" customHeight="false" outlineLevel="0" collapsed="false">
      <c r="A492" s="22"/>
      <c r="B492" s="19"/>
      <c r="C492" s="23" t="str">
        <f aca="false">IF(B492="","",IFERROR(INDEX('Inventario general'!$B$5:$B$504,MATCH(B492,'Inventario general'!$A$5:$A$504,0)),"Código no encontrado"))</f>
        <v/>
      </c>
      <c r="D492" s="20"/>
      <c r="E492" s="20"/>
      <c r="F492" s="24" t="str">
        <f aca="false">IF(OR(D492="",E492=""),"",E492-D492)</f>
        <v/>
      </c>
      <c r="G492" s="17" t="str">
        <f aca="false">IF(B492="","",IFERROR(INDEX('Inventario general'!$H$5:$H$504,MATCH(B492,'Inventario general'!$A$5:$A$504,0)),""))</f>
        <v/>
      </c>
      <c r="H492" s="17" t="str">
        <f aca="false">IF(OR(F492="",G492=""),"",F492*G492)</f>
        <v/>
      </c>
      <c r="I492" s="19"/>
      <c r="J492" s="19"/>
      <c r="K492" s="19"/>
      <c r="L492" s="19"/>
    </row>
    <row r="493" customFormat="false" ht="15" hidden="false" customHeight="false" outlineLevel="0" collapsed="false">
      <c r="A493" s="22"/>
      <c r="B493" s="19"/>
      <c r="C493" s="23" t="str">
        <f aca="false">IF(B493="","",IFERROR(INDEX('Inventario general'!$B$5:$B$504,MATCH(B493,'Inventario general'!$A$5:$A$504,0)),"Código no encontrado"))</f>
        <v/>
      </c>
      <c r="D493" s="20"/>
      <c r="E493" s="20"/>
      <c r="F493" s="24" t="str">
        <f aca="false">IF(OR(D493="",E493=""),"",E493-D493)</f>
        <v/>
      </c>
      <c r="G493" s="17" t="str">
        <f aca="false">IF(B493="","",IFERROR(INDEX('Inventario general'!$H$5:$H$504,MATCH(B493,'Inventario general'!$A$5:$A$504,0)),""))</f>
        <v/>
      </c>
      <c r="H493" s="17" t="str">
        <f aca="false">IF(OR(F493="",G493=""),"",F493*G493)</f>
        <v/>
      </c>
      <c r="I493" s="19"/>
      <c r="J493" s="19"/>
      <c r="K493" s="19"/>
      <c r="L493" s="19"/>
    </row>
    <row r="494" customFormat="false" ht="15" hidden="false" customHeight="false" outlineLevel="0" collapsed="false">
      <c r="A494" s="22"/>
      <c r="B494" s="19"/>
      <c r="C494" s="23" t="str">
        <f aca="false">IF(B494="","",IFERROR(INDEX('Inventario general'!$B$5:$B$504,MATCH(B494,'Inventario general'!$A$5:$A$504,0)),"Código no encontrado"))</f>
        <v/>
      </c>
      <c r="D494" s="20"/>
      <c r="E494" s="20"/>
      <c r="F494" s="24" t="str">
        <f aca="false">IF(OR(D494="",E494=""),"",E494-D494)</f>
        <v/>
      </c>
      <c r="G494" s="17" t="str">
        <f aca="false">IF(B494="","",IFERROR(INDEX('Inventario general'!$H$5:$H$504,MATCH(B494,'Inventario general'!$A$5:$A$504,0)),""))</f>
        <v/>
      </c>
      <c r="H494" s="17" t="str">
        <f aca="false">IF(OR(F494="",G494=""),"",F494*G494)</f>
        <v/>
      </c>
      <c r="I494" s="19"/>
      <c r="J494" s="19"/>
      <c r="K494" s="19"/>
      <c r="L494" s="19"/>
    </row>
    <row r="495" customFormat="false" ht="15" hidden="false" customHeight="false" outlineLevel="0" collapsed="false">
      <c r="A495" s="22"/>
      <c r="B495" s="19"/>
      <c r="C495" s="23" t="str">
        <f aca="false">IF(B495="","",IFERROR(INDEX('Inventario general'!$B$5:$B$504,MATCH(B495,'Inventario general'!$A$5:$A$504,0)),"Código no encontrado"))</f>
        <v/>
      </c>
      <c r="D495" s="20"/>
      <c r="E495" s="20"/>
      <c r="F495" s="24" t="str">
        <f aca="false">IF(OR(D495="",E495=""),"",E495-D495)</f>
        <v/>
      </c>
      <c r="G495" s="17" t="str">
        <f aca="false">IF(B495="","",IFERROR(INDEX('Inventario general'!$H$5:$H$504,MATCH(B495,'Inventario general'!$A$5:$A$504,0)),""))</f>
        <v/>
      </c>
      <c r="H495" s="17" t="str">
        <f aca="false">IF(OR(F495="",G495=""),"",F495*G495)</f>
        <v/>
      </c>
      <c r="I495" s="19"/>
      <c r="J495" s="19"/>
      <c r="K495" s="19"/>
      <c r="L495" s="19"/>
    </row>
    <row r="496" customFormat="false" ht="15" hidden="false" customHeight="false" outlineLevel="0" collapsed="false">
      <c r="A496" s="22"/>
      <c r="B496" s="19"/>
      <c r="C496" s="23" t="str">
        <f aca="false">IF(B496="","",IFERROR(INDEX('Inventario general'!$B$5:$B$504,MATCH(B496,'Inventario general'!$A$5:$A$504,0)),"Código no encontrado"))</f>
        <v/>
      </c>
      <c r="D496" s="20"/>
      <c r="E496" s="20"/>
      <c r="F496" s="24" t="str">
        <f aca="false">IF(OR(D496="",E496=""),"",E496-D496)</f>
        <v/>
      </c>
      <c r="G496" s="17" t="str">
        <f aca="false">IF(B496="","",IFERROR(INDEX('Inventario general'!$H$5:$H$504,MATCH(B496,'Inventario general'!$A$5:$A$504,0)),""))</f>
        <v/>
      </c>
      <c r="H496" s="17" t="str">
        <f aca="false">IF(OR(F496="",G496=""),"",F496*G496)</f>
        <v/>
      </c>
      <c r="I496" s="19"/>
      <c r="J496" s="19"/>
      <c r="K496" s="19"/>
      <c r="L496" s="19"/>
    </row>
    <row r="497" customFormat="false" ht="15" hidden="false" customHeight="false" outlineLevel="0" collapsed="false">
      <c r="A497" s="22"/>
      <c r="B497" s="19"/>
      <c r="C497" s="23" t="str">
        <f aca="false">IF(B497="","",IFERROR(INDEX('Inventario general'!$B$5:$B$504,MATCH(B497,'Inventario general'!$A$5:$A$504,0)),"Código no encontrado"))</f>
        <v/>
      </c>
      <c r="D497" s="20"/>
      <c r="E497" s="20"/>
      <c r="F497" s="24" t="str">
        <f aca="false">IF(OR(D497="",E497=""),"",E497-D497)</f>
        <v/>
      </c>
      <c r="G497" s="17" t="str">
        <f aca="false">IF(B497="","",IFERROR(INDEX('Inventario general'!$H$5:$H$504,MATCH(B497,'Inventario general'!$A$5:$A$504,0)),""))</f>
        <v/>
      </c>
      <c r="H497" s="17" t="str">
        <f aca="false">IF(OR(F497="",G497=""),"",F497*G497)</f>
        <v/>
      </c>
      <c r="I497" s="19"/>
      <c r="J497" s="19"/>
      <c r="K497" s="19"/>
      <c r="L497" s="19"/>
    </row>
    <row r="498" customFormat="false" ht="15" hidden="false" customHeight="false" outlineLevel="0" collapsed="false">
      <c r="A498" s="22"/>
      <c r="B498" s="19"/>
      <c r="C498" s="23" t="str">
        <f aca="false">IF(B498="","",IFERROR(INDEX('Inventario general'!$B$5:$B$504,MATCH(B498,'Inventario general'!$A$5:$A$504,0)),"Código no encontrado"))</f>
        <v/>
      </c>
      <c r="D498" s="20"/>
      <c r="E498" s="20"/>
      <c r="F498" s="24" t="str">
        <f aca="false">IF(OR(D498="",E498=""),"",E498-D498)</f>
        <v/>
      </c>
      <c r="G498" s="17" t="str">
        <f aca="false">IF(B498="","",IFERROR(INDEX('Inventario general'!$H$5:$H$504,MATCH(B498,'Inventario general'!$A$5:$A$504,0)),""))</f>
        <v/>
      </c>
      <c r="H498" s="17" t="str">
        <f aca="false">IF(OR(F498="",G498=""),"",F498*G498)</f>
        <v/>
      </c>
      <c r="I498" s="19"/>
      <c r="J498" s="19"/>
      <c r="K498" s="19"/>
      <c r="L498" s="19"/>
    </row>
    <row r="499" customFormat="false" ht="15" hidden="false" customHeight="false" outlineLevel="0" collapsed="false">
      <c r="A499" s="22"/>
      <c r="B499" s="19"/>
      <c r="C499" s="23" t="str">
        <f aca="false">IF(B499="","",IFERROR(INDEX('Inventario general'!$B$5:$B$504,MATCH(B499,'Inventario general'!$A$5:$A$504,0)),"Código no encontrado"))</f>
        <v/>
      </c>
      <c r="D499" s="20"/>
      <c r="E499" s="20"/>
      <c r="F499" s="24" t="str">
        <f aca="false">IF(OR(D499="",E499=""),"",E499-D499)</f>
        <v/>
      </c>
      <c r="G499" s="17" t="str">
        <f aca="false">IF(B499="","",IFERROR(INDEX('Inventario general'!$H$5:$H$504,MATCH(B499,'Inventario general'!$A$5:$A$504,0)),""))</f>
        <v/>
      </c>
      <c r="H499" s="17" t="str">
        <f aca="false">IF(OR(F499="",G499=""),"",F499*G499)</f>
        <v/>
      </c>
      <c r="I499" s="19"/>
      <c r="J499" s="19"/>
      <c r="K499" s="19"/>
      <c r="L499" s="19"/>
    </row>
    <row r="500" customFormat="false" ht="15" hidden="false" customHeight="false" outlineLevel="0" collapsed="false">
      <c r="A500" s="22"/>
      <c r="B500" s="19"/>
      <c r="C500" s="23" t="str">
        <f aca="false">IF(B500="","",IFERROR(INDEX('Inventario general'!$B$5:$B$504,MATCH(B500,'Inventario general'!$A$5:$A$504,0)),"Código no encontrado"))</f>
        <v/>
      </c>
      <c r="D500" s="20"/>
      <c r="E500" s="20"/>
      <c r="F500" s="24" t="str">
        <f aca="false">IF(OR(D500="",E500=""),"",E500-D500)</f>
        <v/>
      </c>
      <c r="G500" s="17" t="str">
        <f aca="false">IF(B500="","",IFERROR(INDEX('Inventario general'!$H$5:$H$504,MATCH(B500,'Inventario general'!$A$5:$A$504,0)),""))</f>
        <v/>
      </c>
      <c r="H500" s="17" t="str">
        <f aca="false">IF(OR(F500="",G500=""),"",F500*G500)</f>
        <v/>
      </c>
      <c r="I500" s="19"/>
      <c r="J500" s="19"/>
      <c r="K500" s="19"/>
      <c r="L500" s="19"/>
    </row>
    <row r="501" customFormat="false" ht="15" hidden="false" customHeight="false" outlineLevel="0" collapsed="false">
      <c r="A501" s="22"/>
      <c r="B501" s="19"/>
      <c r="C501" s="23" t="str">
        <f aca="false">IF(B501="","",IFERROR(INDEX('Inventario general'!$B$5:$B$504,MATCH(B501,'Inventario general'!$A$5:$A$504,0)),"Código no encontrado"))</f>
        <v/>
      </c>
      <c r="D501" s="20"/>
      <c r="E501" s="20"/>
      <c r="F501" s="24" t="str">
        <f aca="false">IF(OR(D501="",E501=""),"",E501-D501)</f>
        <v/>
      </c>
      <c r="G501" s="17" t="str">
        <f aca="false">IF(B501="","",IFERROR(INDEX('Inventario general'!$H$5:$H$504,MATCH(B501,'Inventario general'!$A$5:$A$504,0)),""))</f>
        <v/>
      </c>
      <c r="H501" s="17" t="str">
        <f aca="false">IF(OR(F501="",G501=""),"",F501*G501)</f>
        <v/>
      </c>
      <c r="I501" s="19"/>
      <c r="J501" s="19"/>
      <c r="K501" s="19"/>
      <c r="L501" s="19"/>
    </row>
    <row r="502" customFormat="false" ht="15" hidden="false" customHeight="false" outlineLevel="0" collapsed="false">
      <c r="A502" s="22"/>
      <c r="B502" s="19"/>
      <c r="C502" s="23" t="str">
        <f aca="false">IF(B502="","",IFERROR(INDEX('Inventario general'!$B$5:$B$504,MATCH(B502,'Inventario general'!$A$5:$A$504,0)),"Código no encontrado"))</f>
        <v/>
      </c>
      <c r="D502" s="20"/>
      <c r="E502" s="20"/>
      <c r="F502" s="24" t="str">
        <f aca="false">IF(OR(D502="",E502=""),"",E502-D502)</f>
        <v/>
      </c>
      <c r="G502" s="17" t="str">
        <f aca="false">IF(B502="","",IFERROR(INDEX('Inventario general'!$H$5:$H$504,MATCH(B502,'Inventario general'!$A$5:$A$504,0)),""))</f>
        <v/>
      </c>
      <c r="H502" s="17" t="str">
        <f aca="false">IF(OR(F502="",G502=""),"",F502*G502)</f>
        <v/>
      </c>
      <c r="I502" s="19"/>
      <c r="J502" s="19"/>
      <c r="K502" s="19"/>
      <c r="L502" s="19"/>
    </row>
    <row r="503" customFormat="false" ht="15" hidden="false" customHeight="false" outlineLevel="0" collapsed="false">
      <c r="A503" s="22"/>
      <c r="B503" s="19"/>
      <c r="C503" s="23" t="str">
        <f aca="false">IF(B503="","",IFERROR(INDEX('Inventario general'!$B$5:$B$504,MATCH(B503,'Inventario general'!$A$5:$A$504,0)),"Código no encontrado"))</f>
        <v/>
      </c>
      <c r="D503" s="20"/>
      <c r="E503" s="20"/>
      <c r="F503" s="24" t="str">
        <f aca="false">IF(OR(D503="",E503=""),"",E503-D503)</f>
        <v/>
      </c>
      <c r="G503" s="17" t="str">
        <f aca="false">IF(B503="","",IFERROR(INDEX('Inventario general'!$H$5:$H$504,MATCH(B503,'Inventario general'!$A$5:$A$504,0)),""))</f>
        <v/>
      </c>
      <c r="H503" s="17" t="str">
        <f aca="false">IF(OR(F503="",G503=""),"",F503*G503)</f>
        <v/>
      </c>
      <c r="I503" s="19"/>
      <c r="J503" s="19"/>
      <c r="K503" s="19"/>
      <c r="L503" s="19"/>
    </row>
    <row r="504" customFormat="false" ht="15" hidden="false" customHeight="false" outlineLevel="0" collapsed="false">
      <c r="A504" s="22"/>
      <c r="B504" s="19"/>
      <c r="C504" s="23" t="str">
        <f aca="false">IF(B504="","",IFERROR(INDEX('Inventario general'!$B$5:$B$504,MATCH(B504,'Inventario general'!$A$5:$A$504,0)),"Código no encontrado"))</f>
        <v/>
      </c>
      <c r="D504" s="20"/>
      <c r="E504" s="20"/>
      <c r="F504" s="24" t="str">
        <f aca="false">IF(OR(D504="",E504=""),"",E504-D504)</f>
        <v/>
      </c>
      <c r="G504" s="17" t="str">
        <f aca="false">IF(B504="","",IFERROR(INDEX('Inventario general'!$H$5:$H$504,MATCH(B504,'Inventario general'!$A$5:$A$504,0)),""))</f>
        <v/>
      </c>
      <c r="H504" s="17" t="str">
        <f aca="false">IF(OR(F504="",G504=""),"",F504*G504)</f>
        <v/>
      </c>
      <c r="I504" s="19"/>
      <c r="J504" s="19"/>
      <c r="K504" s="19"/>
      <c r="L504" s="19"/>
    </row>
  </sheetData>
  <autoFilter ref="A4:L504"/>
  <conditionalFormatting sqref="F5:F504">
    <cfRule type="expression" priority="2" aboveAverage="0" equalAverage="0" bottom="0" percent="0" rank="0" text="" dxfId="7">
      <formula>AND(ISNUMBER(F5),F5&lt;&gt;0)</formula>
    </cfRule>
  </conditionalFormatting>
  <dataValidations count="2">
    <dataValidation allowBlank="true" errorStyle="stop" operator="between" showDropDown="false" showErrorMessage="false" showInputMessage="false" sqref="I5:I504" type="list">
      <formula1>"Error de registro,Merma,Robo o pérdida,Devolución mal gestionada,Error de ubicación,Otra"</formula1>
      <formula2>0</formula2>
    </dataValidation>
    <dataValidation allowBlank="true" error="Elige Sí o No." errorStyle="stop" errorTitle="Ajuste" operator="between" showDropDown="false" showErrorMessage="true" showInputMessage="false" sqref="J5:J504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70"/>
  </cols>
  <sheetData>
    <row r="1" customFormat="false" ht="17.35" hidden="false" customHeight="false" outlineLevel="0" collapsed="false">
      <c r="A1" s="1" t="s">
        <v>86</v>
      </c>
    </row>
    <row r="2" customFormat="false" ht="15" hidden="false" customHeight="false" outlineLevel="0" collapsed="false">
      <c r="A2" s="2" t="s">
        <v>87</v>
      </c>
    </row>
    <row r="4" customFormat="false" ht="15" hidden="false" customHeight="false" outlineLevel="0" collapsed="false">
      <c r="A4" s="3" t="s">
        <v>88</v>
      </c>
      <c r="B4" s="4"/>
    </row>
    <row r="5" customFormat="false" ht="15" hidden="false" customHeight="false" outlineLevel="0" collapsed="false">
      <c r="A5" s="25" t="s">
        <v>89</v>
      </c>
      <c r="B5" s="24" t="n">
        <f aca="false">COUNTA('Inventario general'!$A$5:$A$504)</f>
        <v>2</v>
      </c>
    </row>
    <row r="6" customFormat="false" ht="15" hidden="false" customHeight="false" outlineLevel="0" collapsed="false">
      <c r="A6" s="25" t="s">
        <v>90</v>
      </c>
      <c r="B6" s="24" t="n">
        <f aca="false">SUM('Inventario general'!$C$5:$C$504)</f>
        <v>6</v>
      </c>
    </row>
    <row r="7" customFormat="false" ht="15" hidden="false" customHeight="false" outlineLevel="0" collapsed="false">
      <c r="A7" s="25" t="s">
        <v>91</v>
      </c>
      <c r="B7" s="17" t="n">
        <f aca="false">SUM('Inventario general'!$J$5:$J$504)</f>
        <v>4720</v>
      </c>
    </row>
    <row r="9" customFormat="false" ht="15" hidden="false" customHeight="false" outlineLevel="0" collapsed="false">
      <c r="A9" s="3" t="s">
        <v>92</v>
      </c>
      <c r="B9" s="4"/>
    </row>
    <row r="10" customFormat="false" ht="15" hidden="false" customHeight="false" outlineLevel="0" collapsed="false">
      <c r="A10" s="25" t="s">
        <v>93</v>
      </c>
      <c r="B10" s="24" t="n">
        <f aca="false">SUM('Recuento cíclico'!$F$5:$F$504)</f>
        <v>6</v>
      </c>
      <c r="D10" s="26" t="s">
        <v>94</v>
      </c>
    </row>
    <row r="11" customFormat="false" ht="15" hidden="false" customHeight="false" outlineLevel="0" collapsed="false">
      <c r="A11" s="25" t="s">
        <v>95</v>
      </c>
      <c r="B11" s="24" t="n">
        <f aca="false">SUM('Recuento cíclico'!$E$5:$E$504)</f>
        <v>7</v>
      </c>
      <c r="D11" s="26" t="s">
        <v>96</v>
      </c>
    </row>
    <row r="12" customFormat="false" ht="30" hidden="false" customHeight="true" outlineLevel="0" collapsed="false">
      <c r="A12" s="25" t="s">
        <v>97</v>
      </c>
      <c r="B12" s="27" t="n">
        <f aca="false">IF(B11=0,"",B10/B11)</f>
        <v>0.857142857142857</v>
      </c>
      <c r="D12" s="26" t="s">
        <v>98</v>
      </c>
    </row>
    <row r="13" customFormat="false" ht="22.35" hidden="false" customHeight="false" outlineLevel="0" collapsed="false">
      <c r="A13" s="25" t="s">
        <v>99</v>
      </c>
      <c r="B13" s="27" t="n">
        <f aca="false">IFERROR(COUNTIFS('Recuento cíclico'!$G$5:$G$504,0)/COUNT('Recuento cíclico'!$G$5:$G$504),"")</f>
        <v>0.5</v>
      </c>
      <c r="D13" s="26" t="s">
        <v>100</v>
      </c>
    </row>
    <row r="14" customFormat="false" ht="15" hidden="false" customHeight="false" outlineLevel="0" collapsed="false">
      <c r="A14" s="25" t="s">
        <v>101</v>
      </c>
      <c r="B14" s="17" t="n">
        <f aca="false">SUM('Ajustes y discrepancias'!$H$5:$H$504)</f>
        <v>-1800</v>
      </c>
      <c r="D14" s="26" t="s">
        <v>102</v>
      </c>
    </row>
    <row r="16" customFormat="false" ht="15" hidden="false" customHeight="false" outlineLevel="0" collapsed="false">
      <c r="A16" s="3" t="s">
        <v>103</v>
      </c>
      <c r="B16" s="4"/>
    </row>
    <row r="17" customFormat="false" ht="22.35" hidden="false" customHeight="false" outlineLevel="0" collapsed="false">
      <c r="A17" s="25" t="s">
        <v>104</v>
      </c>
      <c r="B17" s="28"/>
      <c r="D17" s="26" t="s">
        <v>105</v>
      </c>
    </row>
    <row r="18" customFormat="false" ht="15" hidden="false" customHeight="false" outlineLevel="0" collapsed="false">
      <c r="A18" s="25" t="s">
        <v>106</v>
      </c>
      <c r="B18" s="28"/>
      <c r="D18" s="26" t="s">
        <v>107</v>
      </c>
    </row>
    <row r="19" customFormat="false" ht="22.35" hidden="false" customHeight="false" outlineLevel="0" collapsed="false">
      <c r="A19" s="25" t="s">
        <v>108</v>
      </c>
      <c r="B19" s="17" t="n">
        <f aca="false">B7</f>
        <v>4720</v>
      </c>
      <c r="D19" s="26" t="s">
        <v>109</v>
      </c>
    </row>
    <row r="20" customFormat="false" ht="15" hidden="false" customHeight="false" outlineLevel="0" collapsed="false">
      <c r="A20" s="25" t="s">
        <v>110</v>
      </c>
      <c r="B20" s="17" t="str">
        <f aca="false">IF(OR(B18="",B19=""),"",AVERAGE(B18,B19))</f>
        <v/>
      </c>
      <c r="D20" s="26" t="s">
        <v>111</v>
      </c>
    </row>
    <row r="21" customFormat="false" ht="30" hidden="false" customHeight="true" outlineLevel="0" collapsed="false">
      <c r="A21" s="25" t="s">
        <v>112</v>
      </c>
      <c r="B21" s="29" t="str">
        <f aca="false">IF(OR(B17="",B20="",B20=0),"",B17/B20)</f>
        <v/>
      </c>
      <c r="D21" s="26" t="s">
        <v>113</v>
      </c>
    </row>
    <row r="23" customFormat="false" ht="15" hidden="false" customHeight="false" outlineLevel="0" collapsed="false">
      <c r="A23" s="3" t="s">
        <v>114</v>
      </c>
      <c r="B23" s="4"/>
    </row>
    <row r="24" customFormat="false" ht="22.35" hidden="false" customHeight="false" outlineLevel="0" collapsed="false">
      <c r="A24" s="25" t="s">
        <v>115</v>
      </c>
      <c r="B24" s="24" t="n">
        <f aca="false">B6</f>
        <v>6</v>
      </c>
      <c r="D24" s="26" t="s">
        <v>116</v>
      </c>
    </row>
    <row r="25" customFormat="false" ht="15" hidden="false" customHeight="false" outlineLevel="0" collapsed="false">
      <c r="A25" s="25" t="s">
        <v>117</v>
      </c>
      <c r="B25" s="30"/>
      <c r="D25" s="26" t="s">
        <v>118</v>
      </c>
    </row>
    <row r="26" customFormat="false" ht="30" hidden="false" customHeight="true" outlineLevel="0" collapsed="false">
      <c r="A26" s="25" t="s">
        <v>119</v>
      </c>
      <c r="B26" s="31" t="str">
        <f aca="false">IF(OR(B25="",B25=0),"",B24/B25)</f>
        <v/>
      </c>
      <c r="D26" s="26" t="s">
        <v>120</v>
      </c>
    </row>
    <row r="28" customFormat="false" ht="15" hidden="false" customHeight="false" outlineLevel="0" collapsed="false">
      <c r="A28" s="3" t="s">
        <v>121</v>
      </c>
      <c r="B28" s="4"/>
    </row>
    <row r="29" customFormat="false" ht="15" hidden="false" customHeight="false" outlineLevel="0" collapsed="false">
      <c r="A29" s="32" t="s">
        <v>45</v>
      </c>
      <c r="B29" s="32" t="s">
        <v>122</v>
      </c>
    </row>
    <row r="30" customFormat="false" ht="15" hidden="false" customHeight="false" outlineLevel="0" collapsed="false">
      <c r="A30" s="25" t="s">
        <v>56</v>
      </c>
      <c r="B30" s="17" t="n">
        <f aca="false">SUMIF('Inventario general'!$K$5:$K$504,A30,'Inventario general'!$J$5:$J$504)</f>
        <v>4720</v>
      </c>
    </row>
    <row r="31" customFormat="false" ht="15" hidden="false" customHeight="false" outlineLevel="0" collapsed="false">
      <c r="A31" s="25" t="s">
        <v>123</v>
      </c>
      <c r="B31" s="17" t="n">
        <f aca="false">SUMIF('Inventario general'!$K$5:$K$504,A31,'Inventario general'!$J$5:$J$504)</f>
        <v>0</v>
      </c>
    </row>
    <row r="32" customFormat="false" ht="15" hidden="false" customHeight="false" outlineLevel="0" collapsed="false">
      <c r="A32" s="25" t="s">
        <v>124</v>
      </c>
      <c r="B32" s="17" t="n">
        <f aca="false">SUMIF('Inventario general'!$K$5:$K$504,A32,'Inventario general'!$J$5:$J$504)</f>
        <v>0</v>
      </c>
    </row>
    <row r="33" customFormat="false" ht="15" hidden="false" customHeight="false" outlineLevel="0" collapsed="false">
      <c r="A33" s="25" t="s">
        <v>125</v>
      </c>
      <c r="B33" s="17" t="n">
        <f aca="false">SUMIF('Inventario general'!$K$5:$K$504,A33,'Inventario general'!$J$5:$J$504)</f>
        <v>0</v>
      </c>
    </row>
    <row r="34" customFormat="false" ht="15" hidden="false" customHeight="false" outlineLevel="0" collapsed="false">
      <c r="A34" s="25" t="s">
        <v>126</v>
      </c>
      <c r="B34" s="17" t="n">
        <f aca="false">SUMIF('Inventario general'!$K$5:$K$504,A34,'Inventario general'!$J$5:$J$504)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2026-09-30T14:10:25Z</dcterms:created>
  <dc:creator>openpyxl</dc:creator>
  <dc:description/>
  <dc:language>en-US</dc:language>
  <cp:lastModifiedBy/>
  <dcterms:modified xsi:type="dcterms:W3CDTF">2026-09-30T14:10:28Z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